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C:\Users\Mihnea Florea\Documents\RO version\"/>
    </mc:Choice>
  </mc:AlternateContent>
  <xr:revisionPtr revIDLastSave="0" documentId="13_ncr:1_{6AE522DF-B284-4D85-B8C8-3868D7612DB3}" xr6:coauthVersionLast="47" xr6:coauthVersionMax="47" xr10:uidLastSave="{00000000-0000-0000-0000-000000000000}"/>
  <bookViews>
    <workbookView xWindow="-110" yWindow="-110" windowWidth="19420" windowHeight="10300" xr2:uid="{2184AE5B-27AE-4341-A20D-BE66D811CC66}"/>
  </bookViews>
  <sheets>
    <sheet name="Self Assesment" sheetId="2" r:id="rId1"/>
    <sheet name="To hide" sheetId="4" state="hidden" r:id="rId2"/>
    <sheet name="Risk Assesment - alternative" sheetId="6" state="hidden"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6" l="1"/>
  <c r="J4" i="6" s="1"/>
  <c r="J3" i="6"/>
  <c r="H3" i="6"/>
</calcChain>
</file>

<file path=xl/sharedStrings.xml><?xml version="1.0" encoding="utf-8"?>
<sst xmlns="http://schemas.openxmlformats.org/spreadsheetml/2006/main" count="112" uniqueCount="104">
  <si>
    <t>COMPONENT</t>
  </si>
  <si>
    <t>Good Governance and Leadership</t>
  </si>
  <si>
    <t>Organization/group established its internal structure; all individuals know and respect it; decisions are taken in accordance with it. All members of the organization/group have clear knowledge about the strategic direction and priorities of the organization.</t>
  </si>
  <si>
    <t>Please explain your Initial Self Assesment Score and Priority level</t>
  </si>
  <si>
    <t xml:space="preserve">DEFINITIONS </t>
  </si>
  <si>
    <t>Programmatic Strategy</t>
  </si>
  <si>
    <t>Organization/group develop and run appropriate, relevant and cost-effective activities such as direct services, research, community organizing etc that reflect its overall mission, as well as serve the needs of their target groups</t>
  </si>
  <si>
    <t>Outreach, branding and external communication</t>
  </si>
  <si>
    <t>Organization/group communicates with stakeholders and beneficiaries; has personnel/volunteers responsible for communication; has internal practice/rules to deliver messages out of the organization.</t>
  </si>
  <si>
    <t>Human resources management</t>
  </si>
  <si>
    <t>Organization/group has enough personneal/volunteers to cover all internal needs; its established rules and has experience in working with human resources. There is in place and functional a system of remunaration, promotion, support.</t>
  </si>
  <si>
    <t>Financial management</t>
  </si>
  <si>
    <t>Organization/group has in place and functional financial management systems; timely report to stakeholders on use of funds; has internal rules on managing funds.</t>
  </si>
  <si>
    <t>Monitoring and Evaluation</t>
  </si>
  <si>
    <t>Organization/group established specific outcomes of its activity; regularly collects and analyze data; directs its activity according to the obtained results. Obtained result helps informed decision-making.</t>
  </si>
  <si>
    <t>Organization has in place a functional digital security policy. All staff adhere to it.</t>
  </si>
  <si>
    <t>Development Priorities</t>
  </si>
  <si>
    <t>On a scale from 1 to 5, which of the following best defines your organisation today or in the near future</t>
  </si>
  <si>
    <t>Contingency Planning</t>
  </si>
  <si>
    <t>Digital security</t>
  </si>
  <si>
    <t>Initial Self Assesment</t>
  </si>
  <si>
    <t>Please describe the relevant capacity building actions, as described in your Action Plan and Budget form</t>
  </si>
  <si>
    <t>Contingency and Adaptive Performance</t>
  </si>
  <si>
    <t>Organization has in place a functional contingency and adaptive performance plan to ensure optimal funcionality during times of stress or windows of opportunity</t>
  </si>
  <si>
    <t>1 - Not significant / relevant at this time</t>
  </si>
  <si>
    <t>2 - Significant, but not a priority at this time</t>
  </si>
  <si>
    <t>4 - Crucial to longer-term sustainability</t>
  </si>
  <si>
    <t>5 - Critical to survival right now</t>
  </si>
  <si>
    <t>RIsk Level</t>
  </si>
  <si>
    <t>Digital and Physical Security</t>
  </si>
  <si>
    <t>1 - No functioning leadership structure; organization is on the verge of collapse, with no clear decision-making authority.</t>
  </si>
  <si>
    <t>1 - No formal programmatic strategy; activities are ad-hoc, disconnected, and lack coherence.</t>
  </si>
  <si>
    <t>1 - No external communication or branding efforts (not done deliberately to maintain low visibility for ensuring the safety of employees and target groups).</t>
  </si>
  <si>
    <t>1 - No formal HR processes; the organization experiences high turnover and low morale among staff and volunteers.</t>
  </si>
  <si>
    <t>1 - No formal financial systems; the organization is financially unstable and at high risk of closure.</t>
  </si>
  <si>
    <t>1 - No monitoring and evaluation (M&amp;E) processes in place; the organization lacks the ability to assess performance and outcomes.</t>
  </si>
  <si>
    <t>1 - No awareness of digital or physical security risks or measures; the organization is highly vulnerable to both digital and physical threats.</t>
  </si>
  <si>
    <t>1 - No contingency and adaptive performance plans in place; the organization is highly vulnerable to external shocks.</t>
  </si>
  <si>
    <t>2 - Leadership is informal with unclear roles and responsibilities, leading to confusion and inefficiency in decision-making.</t>
  </si>
  <si>
    <t>2 - A basic programmatic strategy exists but is infrequently followed or updated, leading to inconsistencies in execution.</t>
  </si>
  <si>
    <t>2 - Communication efforts are sporadic and inconsistent, with no clear branding strategy, leading to low visibility and recognition.</t>
  </si>
  <si>
    <t>2 - Basic HR policies exist but are inconsistently applied, leading to confusion and dissatisfaction.</t>
  </si>
  <si>
    <t>2 - Basic financial tracking systems exist, but there is no long-term financial planning or diversity in funding sources, leading to potential financial vulnerability.</t>
  </si>
  <si>
    <t>2 - Basic data collection processes exist but the data is not utilized for informed decision-making, limiting its usefulness.</t>
  </si>
  <si>
    <t>2 - Basic awareness of digital and physical security risks exists, but there are no formal policies or practices in place to mitigate them.</t>
  </si>
  <si>
    <t>2 - Basic awareness of potential risks exists, but there are no formal contingency and adaptive performance plans, leading to inadequate preparedness.</t>
  </si>
  <si>
    <t>3 - A basic governance structure is in place, with some foundational documents or guidelines. However, decision-making processes are not well-defined, leading to inconsistent outcomes.</t>
  </si>
  <si>
    <t>3 - A strategy is in place but is not fully aligned with the organizational mission/targets or responsive to the current context and needs.</t>
  </si>
  <si>
    <t>3 - A basic branding and communication strategy exists, but it has limited reach and engagement, often failing to effectively connect with or impact target audiences.</t>
  </si>
  <si>
    <t>3 - Established HR processes are in place, but there is limited focus on staff development and well-being.</t>
  </si>
  <si>
    <t>3 - Financial systems are established, but the organization heavily relies on very few funding sources, increasing its risk of funding instability.</t>
  </si>
  <si>
    <t>3 - Regular M&amp;E activities are conducted, but the results are infrequently used for program improvement and learning.</t>
  </si>
  <si>
    <t>3 - Some digital and physical security measures have been implemented, but they are not consistently followed by all staff, leading to potential vulnerabilities.</t>
  </si>
  <si>
    <t>3 - Some contingency and adaptive performance plans are in place, but they are not comprehensive or regularly updated, leading to partial preparedness.</t>
  </si>
  <si>
    <t>4 - A well-defined governance structure exists, supported by comprehensive organizational documents and guidelines. Roles and responsibilities are clear, but there is limited planning for leadership succession.</t>
  </si>
  <si>
    <t>4 - A well-developed strategy is aligned with the mission, but it is not regularly reviewed or adapted.</t>
  </si>
  <si>
    <t>4 - The organization has a consistent branding and regular communication strategy, but it is not fully adapted to meet the specific needs of different audience segments.</t>
  </si>
  <si>
    <t>4 - The organization has comprehensive HR policies focused on staff development, but it struggles with retention due to other underlying issues.</t>
  </si>
  <si>
    <t>4 - The organization has sound financial management practices with some diversification in funding sources, but it has limited financial reserves to handle unexpected challenges.</t>
  </si>
  <si>
    <t>4 - The organization has a comprehensive M&amp;E system in place, but faces challenges in measuring and demonstrating long-term impact.</t>
  </si>
  <si>
    <t>4 - The organization has comprehensive digital and physical security policies in place, which are regularly updated, but these policies are not yet fully integrated into all aspects of operations.</t>
  </si>
  <si>
    <t>4 - The organization has comprehensive contingency and adaptive performance plans, but they are rarely tested, and staff familiarity with these plans is limited.</t>
  </si>
  <si>
    <t>5 - The organization has a strong governance structure with clear guidelines and documents. It features diverse leadership, clear succession plans, and effective, adaptable decision-making, ensuring long-term stability and resilience.</t>
  </si>
  <si>
    <t>5 - The organization has a dynamic, regularly updated strategy that is closely aligned with the mission and adapts to changing contexts and needs.</t>
  </si>
  <si>
    <t>5 - The organization employs a strong, adaptive branding and communication strategy, achieving high engagement and impact across diverse channels, successfully connecting with and influencing diverse stakeholder groups.</t>
  </si>
  <si>
    <t>5 - A robust HR system is in place, promoting staff well-being, continuous development, and long-term retention, while also fostering a diverse, and inclusive work environment.</t>
  </si>
  <si>
    <t>5 - The organization possesses robust financial systems, diversified funding streams, and substantial financial reserves, ensuring financial stability and long-term sustainability.</t>
  </si>
  <si>
    <t>5 - An integrated M&amp;E system is in place, informing all levels of decision-making and demonstrating clear long-term impact and accountability.</t>
  </si>
  <si>
    <t>5 - The organization employs robust, adaptive digital and physical security measures that are fully integrated into all aspects of operations, ensuring high levels of protection against both digital and physical threats.</t>
  </si>
  <si>
    <t>5 - The organization has robust, regularly updated and tested contingency and adaptive performance plans for various scenarios, with high staff readiness.</t>
  </si>
  <si>
    <t>3 - Priority area of concern</t>
  </si>
  <si>
    <t xml:space="preserve"> but these policies are not yet fully integrated into all aspects of operations.</t>
  </si>
  <si>
    <t xml:space="preserve"> ensuring high levels of protection against both digital and physical threats.</t>
  </si>
  <si>
    <t>Pe o scară de la 1 la 5, care dintre următoarele definește cel mai bine organizația dvs. in prezent  sau în viitorul apropiat</t>
  </si>
  <si>
    <t>DOMENIIUL</t>
  </si>
  <si>
    <t>DEFINITII</t>
  </si>
  <si>
    <t>Autoevaluare inițială</t>
  </si>
  <si>
    <t>Nivel de prioritate</t>
  </si>
  <si>
    <t>Vă rugăm să explicați scorul inițial de autoevaluare</t>
  </si>
  <si>
    <t>Vă rugăm să indicați cum aceste activități vă vor spori capacitatea de a monitoriza și observa procesele electorale</t>
  </si>
  <si>
    <r>
      <rPr>
        <b/>
        <i/>
        <sz val="11"/>
        <color theme="5"/>
        <rFont val="VAG Rounded LT Pro Light"/>
        <family val="2"/>
      </rPr>
      <t>Exemplu</t>
    </r>
    <r>
      <rPr>
        <b/>
        <sz val="11"/>
        <color theme="5"/>
        <rFont val="VAG Rounded LT Pro Light"/>
        <family val="2"/>
      </rPr>
      <t>: Contingență și performanță adaptivă</t>
    </r>
  </si>
  <si>
    <t>Organizația are un plan funcțional de contingență și performanță adaptivă pentru a asigura funcționalitatea optimă în perioadele de stres sau ferestre de oportunitate</t>
  </si>
  <si>
    <t>2 - Conștientizarea de bază a riscurilor potențiale, dar fără planuri formale de contingență și de performanță adaptive.</t>
  </si>
  <si>
    <t>4 - Esențial pentru sustenabilitatea pe termen lung</t>
  </si>
  <si>
    <t>Bună guvernare și conducere</t>
  </si>
  <si>
    <t>Managementul resurselor umane</t>
  </si>
  <si>
    <t>Management financiar</t>
  </si>
  <si>
    <t>Monitorizare și Evaluare</t>
  </si>
  <si>
    <t>Securitate digitală</t>
  </si>
  <si>
    <t>Contingență și performanță adaptivă</t>
  </si>
  <si>
    <t>Organizația/grupul dezvoltă și desfășoară activități adecvate, relevante și eficiente din punct de vedere al costurilor, cum ar fi servicii directe, cercetare, organizare comunitară etc. care reflectă misiunea sa generală, precum și să servească nevoile grupurilor țintă.</t>
  </si>
  <si>
    <t>Organizația/grupul comunică cu părțile interesate și cu beneficiarii; are personal/voluntari responsabili de comunicare; are practici/reguli interne pentru a transmite mesaje în afara organizației.</t>
  </si>
  <si>
    <t>Organizația/grupul are suficient personal/voluntari pentru a acoperi toate nevoile interne; regulile sale stabilite și are experiență în lucrul cu resursele umane. Există un sistem de remunerare, de promovare, de sprijinire în vigoare și funcțional.</t>
  </si>
  <si>
    <t>Organizația/grupul are sisteme de management financiar implementate și funcționale; raportarea în timp util către părțile interesate cu privire la utilizarea fondurilor; are reguli interne de gestionare a fondurilor.</t>
  </si>
  <si>
    <t>Organizația are o politică funcțională de securitate digitală. Tot personalul adera la aceasta.</t>
  </si>
  <si>
    <t>Strategie Organizationala</t>
  </si>
  <si>
    <t>Organizația/grupul și-a stabilit structura internă; toți indivizii o cunosc și o respectă; deciziile sunt luate în conformitate cu acesta. Toți membrii organizației/grupului au cunoștințe clare despre direcția strategică și prioritățile organizației.</t>
  </si>
  <si>
    <t>Advocasy, branding și comunicare externă</t>
  </si>
  <si>
    <t>Organizația/grupul a stabilit rezultatele specifice ale activității sale; colectează și analizează în mod regulat date; isi dirijeaza activitatea in functie de rezultatele obtinute. Rezultatul obținut ajută la luarea deciziilor;</t>
  </si>
  <si>
    <t>Organizația are un plan funcțional de contingență și performanță adaptivă pentru a asigura funcționalitatea optimă în perioadele de stres sau oportunitatile aparute;</t>
  </si>
  <si>
    <t xml:space="preserve"> Vă rugăm să indicați activitatea/-ățile asociată/-e cu această nevoie de capacitate.</t>
  </si>
  <si>
    <t>Activitatea 1: Dezvoltarea unui set cuprinzător de instrumente de monitorizare digitală (protocoale, tehnologii și resurse de instruire) pentru monitorizarea electorală pe rețelele sociale. 
Activitatea 2: Implementarea sistemelor digitale de documentare și raportare securizate pentru observarea alegerilor</t>
  </si>
  <si>
    <t>Rezultatul 1. Consolidarea capacității de monitorizare a campaniilor electorale online</t>
  </si>
  <si>
    <t>Organizația noastră este conștientă de potențiale riscuri, dar nu are un plan oficial de urgență. Trebuie să dezvoltăm acest plan și să angajăm un consilier juridic pentru a înțelege modificările legislative recente din Georgia și pentru a obține sfaturi cu privire la strategiile de atenuare, cum ar fi relocarea. În plus, stresul personalului legat de situația actuală le afectează viața personală și munca. Acest lucru este esen pentru organizația noastră.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</si>
</sst>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charset val="238"/>
      <scheme val="minor"/>
    </font>
    <font>
      <b/>
      <sz val="11"/>
      <color rgb="FF000000"/>
      <name val="Aptos Narrow"/>
      <family val="2"/>
      <charset val="204"/>
      <scheme val="minor"/>
    </font>
    <font>
      <sz val="11"/>
      <color theme="1"/>
      <name val="VAG Rounded LT Pro Light"/>
      <family val="2"/>
    </font>
    <font>
      <i/>
      <sz val="11"/>
      <color theme="1"/>
      <name val="VAG Rounded LT Pro Light"/>
      <family val="2"/>
    </font>
    <font>
      <sz val="11"/>
      <color rgb="FFFF0000"/>
      <name val="VAG Rounded LT Pro Light"/>
      <family val="2"/>
    </font>
    <font>
      <i/>
      <sz val="11"/>
      <color rgb="FFFF0000"/>
      <name val="VAG Rounded LT Pro Light"/>
      <family val="2"/>
    </font>
    <font>
      <b/>
      <sz val="11"/>
      <color theme="1"/>
      <name val="VAG Rounded LT Pro Light"/>
      <family val="2"/>
    </font>
    <font>
      <b/>
      <sz val="12"/>
      <color theme="0"/>
      <name val="VAG Rounded LT Pro Light"/>
      <family val="2"/>
    </font>
    <font>
      <sz val="12"/>
      <color theme="0"/>
      <name val="VAG Rounded LT Pro Light"/>
      <family val="2"/>
    </font>
    <font>
      <i/>
      <sz val="11"/>
      <name val="VAG Rounded LT Pro Light"/>
      <family val="2"/>
    </font>
    <font>
      <sz val="11"/>
      <name val="VAG Rounded LT Pro Light"/>
      <family val="2"/>
    </font>
    <font>
      <i/>
      <sz val="11"/>
      <color theme="5"/>
      <name val="VAG Rounded LT Pro Light"/>
      <family val="2"/>
    </font>
    <font>
      <b/>
      <sz val="11"/>
      <color theme="5"/>
      <name val="VAG Rounded LT Pro Light"/>
      <family val="2"/>
    </font>
    <font>
      <b/>
      <i/>
      <sz val="11"/>
      <color theme="5"/>
      <name val="VAG Rounded LT Pro Light"/>
      <family val="2"/>
    </font>
    <font>
      <sz val="11"/>
      <color theme="5"/>
      <name val="VAG Rounded LT Pro Light"/>
      <family val="2"/>
    </font>
  </fonts>
  <fills count="7">
    <fill>
      <patternFill patternType="none"/>
    </fill>
    <fill>
      <patternFill patternType="gray125"/>
    </fill>
    <fill>
      <patternFill patternType="solid">
        <fgColor theme="0" tint="-4.9989318521683403E-2"/>
        <bgColor indexed="64"/>
      </patternFill>
    </fill>
    <fill>
      <patternFill patternType="solid">
        <fgColor rgb="FF788CFF"/>
        <bgColor indexed="64"/>
      </patternFill>
    </fill>
    <fill>
      <patternFill patternType="solid">
        <fgColor rgb="FF78BEB9"/>
        <bgColor indexed="64"/>
      </patternFill>
    </fill>
    <fill>
      <patternFill patternType="lightUp"/>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33">
    <xf numFmtId="0" fontId="0" fillId="0" borderId="0" xfId="0"/>
    <xf numFmtId="0" fontId="0" fillId="0" borderId="0" xfId="0" applyAlignment="1">
      <alignment wrapText="1"/>
    </xf>
    <xf numFmtId="0" fontId="1" fillId="2" borderId="1" xfId="0" applyFont="1" applyFill="1" applyBorder="1" applyAlignment="1">
      <alignment vertical="center"/>
    </xf>
    <xf numFmtId="0" fontId="0" fillId="0" borderId="0" xfId="0" applyAlignment="1">
      <alignment horizontal="left" wrapText="1"/>
    </xf>
    <xf numFmtId="0" fontId="2" fillId="0" borderId="4" xfId="0" applyFont="1" applyBorder="1" applyAlignment="1">
      <alignment vertical="center" wrapText="1"/>
    </xf>
    <xf numFmtId="0" fontId="2" fillId="0" borderId="1" xfId="0" applyFont="1" applyBorder="1" applyAlignment="1">
      <alignment vertical="center" wrapText="1"/>
    </xf>
    <xf numFmtId="0" fontId="6" fillId="0" borderId="1" xfId="0" applyFont="1" applyBorder="1" applyAlignment="1">
      <alignment vertical="center" wrapText="1"/>
    </xf>
    <xf numFmtId="0" fontId="6" fillId="0" borderId="4" xfId="0" applyFont="1" applyBorder="1" applyAlignment="1">
      <alignment vertical="center" wrapText="1"/>
    </xf>
    <xf numFmtId="0" fontId="8" fillId="4" borderId="1" xfId="0" applyFont="1" applyFill="1" applyBorder="1" applyAlignment="1">
      <alignment horizontal="center" vertical="center" wrapText="1"/>
    </xf>
    <xf numFmtId="0" fontId="8" fillId="4" borderId="1" xfId="0" applyFont="1" applyFill="1" applyBorder="1" applyAlignment="1">
      <alignment horizontal="center" wrapText="1"/>
    </xf>
    <xf numFmtId="0" fontId="2" fillId="4" borderId="1" xfId="0" applyFont="1" applyFill="1" applyBorder="1" applyAlignment="1">
      <alignment horizontal="left" vertical="center" wrapText="1"/>
    </xf>
    <xf numFmtId="0" fontId="4" fillId="4" borderId="1" xfId="0" applyFont="1" applyFill="1" applyBorder="1" applyAlignment="1">
      <alignment horizontal="left" vertical="center" wrapText="1"/>
    </xf>
    <xf numFmtId="0" fontId="8" fillId="3" borderId="3" xfId="0" applyFont="1" applyFill="1" applyBorder="1" applyAlignment="1">
      <alignment vertical="center" wrapText="1"/>
    </xf>
    <xf numFmtId="0" fontId="3" fillId="5" borderId="1" xfId="0" applyFont="1" applyFill="1" applyBorder="1" applyAlignment="1">
      <alignment vertical="top" wrapText="1"/>
    </xf>
    <xf numFmtId="0" fontId="5" fillId="5" borderId="5" xfId="0" applyFont="1" applyFill="1" applyBorder="1" applyAlignment="1">
      <alignment vertical="top" wrapText="1"/>
    </xf>
    <xf numFmtId="0" fontId="3" fillId="5" borderId="5" xfId="0" applyFont="1" applyFill="1" applyBorder="1" applyAlignment="1">
      <alignment vertical="top" wrapText="1"/>
    </xf>
    <xf numFmtId="0" fontId="8" fillId="4" borderId="6"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10" fillId="5" borderId="8" xfId="0" applyFont="1" applyFill="1" applyBorder="1" applyAlignment="1">
      <alignment vertical="top" wrapText="1"/>
    </xf>
    <xf numFmtId="0" fontId="10" fillId="5" borderId="9" xfId="0" applyFont="1" applyFill="1" applyBorder="1" applyAlignment="1">
      <alignment vertical="top" wrapText="1"/>
    </xf>
    <xf numFmtId="0" fontId="9" fillId="5" borderId="8" xfId="0" applyFont="1" applyFill="1" applyBorder="1" applyAlignment="1">
      <alignment vertical="top" wrapText="1"/>
    </xf>
    <xf numFmtId="0" fontId="10" fillId="5" borderId="9" xfId="0" applyFont="1" applyFill="1" applyBorder="1" applyAlignment="1">
      <alignment horizontal="center" vertical="center" wrapText="1"/>
    </xf>
    <xf numFmtId="0" fontId="9" fillId="5" borderId="10" xfId="0" applyFont="1" applyFill="1" applyBorder="1" applyAlignment="1">
      <alignment vertical="top" wrapText="1"/>
    </xf>
    <xf numFmtId="0" fontId="10" fillId="5" borderId="11" xfId="0" applyFont="1" applyFill="1" applyBorder="1" applyAlignment="1">
      <alignment horizontal="center" vertical="center" wrapText="1"/>
    </xf>
    <xf numFmtId="0" fontId="11" fillId="6" borderId="8" xfId="0" applyFont="1" applyFill="1" applyBorder="1" applyAlignment="1">
      <alignment vertical="top" wrapText="1"/>
    </xf>
    <xf numFmtId="0" fontId="11" fillId="6" borderId="9" xfId="0" applyFont="1" applyFill="1" applyBorder="1" applyAlignment="1">
      <alignment vertical="top" wrapText="1"/>
    </xf>
    <xf numFmtId="0" fontId="12" fillId="0" borderId="1" xfId="0" applyFont="1" applyBorder="1" applyAlignment="1">
      <alignment horizontal="left" vertical="top" wrapText="1"/>
    </xf>
    <xf numFmtId="0" fontId="14" fillId="0" borderId="1" xfId="0" applyFont="1" applyBorder="1" applyAlignment="1">
      <alignment horizontal="left" vertical="top" wrapText="1"/>
    </xf>
    <xf numFmtId="0" fontId="14" fillId="4" borderId="1" xfId="0" applyFont="1" applyFill="1" applyBorder="1" applyAlignment="1">
      <alignment horizontal="left" vertical="top" wrapText="1"/>
    </xf>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cellXfs>
  <cellStyles count="1">
    <cellStyle name="Normal" xfId="0" builtinId="0"/>
  </cellStyles>
  <dxfs count="9">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s>
  <tableStyles count="0" defaultTableStyle="TableStyleMedium2" defaultPivotStyle="PivotStyleLight16"/>
  <colors>
    <mruColors>
      <color rgb="FF78BEB9"/>
      <color rgb="FF788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901B9-E18F-41AD-90F8-3A1B1BB2C7C4}">
  <dimension ref="A1:G21"/>
  <sheetViews>
    <sheetView tabSelected="1" topLeftCell="B3" zoomScale="85" zoomScaleNormal="85" workbookViewId="0">
      <selection activeCell="E3" sqref="E3"/>
    </sheetView>
  </sheetViews>
  <sheetFormatPr defaultRowHeight="14.5" x14ac:dyDescent="0.35"/>
  <cols>
    <col min="1" max="1" width="22" style="1" customWidth="1"/>
    <col min="2" max="2" width="39.1796875" customWidth="1"/>
    <col min="3" max="3" width="23.36328125" style="3" customWidth="1"/>
    <col min="4" max="4" width="23.36328125" style="1" customWidth="1"/>
    <col min="5" max="7" width="31.81640625" style="1" customWidth="1"/>
  </cols>
  <sheetData>
    <row r="1" spans="1:7" ht="60.5" customHeight="1" thickBot="1" x14ac:dyDescent="0.4">
      <c r="A1" s="29" t="s">
        <v>74</v>
      </c>
      <c r="B1" s="30" t="s">
        <v>75</v>
      </c>
      <c r="C1" s="31" t="s">
        <v>73</v>
      </c>
      <c r="D1" s="32"/>
      <c r="E1" s="12"/>
      <c r="F1" s="12"/>
      <c r="G1" s="12"/>
    </row>
    <row r="2" spans="1:7" ht="64" x14ac:dyDescent="0.35">
      <c r="A2" s="29"/>
      <c r="B2" s="30"/>
      <c r="C2" s="8" t="s">
        <v>76</v>
      </c>
      <c r="D2" s="8" t="s">
        <v>77</v>
      </c>
      <c r="E2" s="16" t="s">
        <v>78</v>
      </c>
      <c r="F2" s="17" t="s">
        <v>100</v>
      </c>
      <c r="G2" s="17" t="s">
        <v>79</v>
      </c>
    </row>
    <row r="3" spans="1:7" ht="129.65" customHeight="1" x14ac:dyDescent="0.35">
      <c r="A3" s="26" t="s">
        <v>80</v>
      </c>
      <c r="B3" s="27" t="s">
        <v>81</v>
      </c>
      <c r="C3" s="28" t="s">
        <v>82</v>
      </c>
      <c r="D3" s="28" t="s">
        <v>83</v>
      </c>
      <c r="E3" s="24" t="s">
        <v>103</v>
      </c>
      <c r="F3" s="25" t="s">
        <v>101</v>
      </c>
      <c r="G3" s="25" t="s">
        <v>102</v>
      </c>
    </row>
    <row r="4" spans="1:7" ht="87" x14ac:dyDescent="0.35">
      <c r="A4" s="6" t="s">
        <v>84</v>
      </c>
      <c r="B4" s="5" t="s">
        <v>96</v>
      </c>
      <c r="C4" s="10"/>
      <c r="D4" s="10"/>
      <c r="E4" s="18"/>
      <c r="F4" s="19"/>
      <c r="G4" s="19"/>
    </row>
    <row r="5" spans="1:7" ht="101.5" x14ac:dyDescent="0.35">
      <c r="A5" s="6" t="s">
        <v>95</v>
      </c>
      <c r="B5" s="5" t="s">
        <v>90</v>
      </c>
      <c r="C5" s="11"/>
      <c r="D5" s="10"/>
      <c r="E5" s="20"/>
      <c r="F5" s="21"/>
      <c r="G5" s="21"/>
    </row>
    <row r="6" spans="1:7" ht="87" x14ac:dyDescent="0.35">
      <c r="A6" s="6" t="s">
        <v>97</v>
      </c>
      <c r="B6" s="5" t="s">
        <v>91</v>
      </c>
      <c r="C6" s="10"/>
      <c r="D6" s="10"/>
      <c r="E6" s="20"/>
      <c r="F6" s="21"/>
      <c r="G6" s="21"/>
    </row>
    <row r="7" spans="1:7" ht="101.5" x14ac:dyDescent="0.35">
      <c r="A7" s="6" t="s">
        <v>85</v>
      </c>
      <c r="B7" s="5" t="s">
        <v>92</v>
      </c>
      <c r="C7" s="10"/>
      <c r="D7" s="10"/>
      <c r="E7" s="20"/>
      <c r="F7" s="21"/>
      <c r="G7" s="21"/>
    </row>
    <row r="8" spans="1:7" ht="87" x14ac:dyDescent="0.35">
      <c r="A8" s="6" t="s">
        <v>86</v>
      </c>
      <c r="B8" s="5" t="s">
        <v>93</v>
      </c>
      <c r="C8" s="10"/>
      <c r="D8" s="10"/>
      <c r="E8" s="20"/>
      <c r="F8" s="21"/>
      <c r="G8" s="21"/>
    </row>
    <row r="9" spans="1:7" ht="72.5" x14ac:dyDescent="0.35">
      <c r="A9" s="6" t="s">
        <v>87</v>
      </c>
      <c r="B9" s="5" t="s">
        <v>98</v>
      </c>
      <c r="C9" s="10"/>
      <c r="D9" s="10"/>
      <c r="E9" s="20"/>
      <c r="F9" s="21"/>
      <c r="G9" s="21"/>
    </row>
    <row r="10" spans="1:7" ht="43.5" x14ac:dyDescent="0.35">
      <c r="A10" s="7" t="s">
        <v>88</v>
      </c>
      <c r="B10" s="5" t="s">
        <v>94</v>
      </c>
      <c r="C10" s="10"/>
      <c r="D10" s="10"/>
      <c r="E10" s="20"/>
      <c r="F10" s="21"/>
      <c r="G10" s="21"/>
    </row>
    <row r="11" spans="1:7" ht="73" thickBot="1" x14ac:dyDescent="0.4">
      <c r="A11" s="6" t="s">
        <v>89</v>
      </c>
      <c r="B11" s="4" t="s">
        <v>99</v>
      </c>
      <c r="C11" s="10"/>
      <c r="D11" s="10"/>
      <c r="E11" s="22"/>
      <c r="F11" s="23"/>
      <c r="G11" s="23"/>
    </row>
    <row r="14" spans="1:7" x14ac:dyDescent="0.35">
      <c r="C14" s="1"/>
    </row>
    <row r="15" spans="1:7" x14ac:dyDescent="0.35">
      <c r="C15" s="1"/>
    </row>
    <row r="16" spans="1:7" x14ac:dyDescent="0.35">
      <c r="C16" s="1"/>
    </row>
    <row r="17" spans="3:3" x14ac:dyDescent="0.35">
      <c r="C17" s="1"/>
    </row>
    <row r="18" spans="3:3" x14ac:dyDescent="0.35">
      <c r="C18" s="1"/>
    </row>
    <row r="19" spans="3:3" x14ac:dyDescent="0.35">
      <c r="C19" s="1"/>
    </row>
    <row r="20" spans="3:3" x14ac:dyDescent="0.35">
      <c r="C20" s="1"/>
    </row>
    <row r="21" spans="3:3" x14ac:dyDescent="0.35">
      <c r="C21" s="1"/>
    </row>
  </sheetData>
  <mergeCells count="3">
    <mergeCell ref="A1:A2"/>
    <mergeCell ref="B1:B2"/>
    <mergeCell ref="C1:D1"/>
  </mergeCells>
  <conditionalFormatting sqref="E3:G4">
    <cfRule type="expression" dxfId="8" priority="1">
      <formula>_xlfn.NUMBERVALUE(LEFT($D$4, 2))&gt;2</formula>
    </cfRule>
  </conditionalFormatting>
  <conditionalFormatting sqref="E5:G5">
    <cfRule type="expression" dxfId="7" priority="10">
      <formula>_xlfn.NUMBERVALUE(LEFT($D$5, 2))&gt;2</formula>
    </cfRule>
  </conditionalFormatting>
  <conditionalFormatting sqref="E6:G6">
    <cfRule type="expression" dxfId="6" priority="9">
      <formula>_xlfn.NUMBERVALUE(LEFT($D$6, 2))&gt;2</formula>
    </cfRule>
  </conditionalFormatting>
  <conditionalFormatting sqref="E7:G7">
    <cfRule type="expression" dxfId="5" priority="8">
      <formula>_xlfn.NUMBERVALUE(LEFT($D$7, 2))&gt;2</formula>
    </cfRule>
  </conditionalFormatting>
  <conditionalFormatting sqref="E8:G8">
    <cfRule type="expression" dxfId="4" priority="7">
      <formula>_xlfn.NUMBERVALUE(LEFT($D$8, 2))&gt;2</formula>
    </cfRule>
  </conditionalFormatting>
  <conditionalFormatting sqref="E9:G9">
    <cfRule type="expression" dxfId="3" priority="6">
      <formula>_xlfn.NUMBERVALUE(LEFT($D$9, 2))&gt;2</formula>
    </cfRule>
  </conditionalFormatting>
  <conditionalFormatting sqref="E10:G10">
    <cfRule type="expression" dxfId="2" priority="5">
      <formula>_xlfn.NUMBERVALUE(LEFT($D$10, 2))&gt;2</formula>
    </cfRule>
  </conditionalFormatting>
  <conditionalFormatting sqref="E11:G11">
    <cfRule type="expression" dxfId="1" priority="4">
      <formula>_xlfn.NUMBERVALUE(LEFT($D$11, 2))&gt;2</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9">
        <x14:dataValidation type="list" allowBlank="1" showInputMessage="1" showErrorMessage="1" xr:uid="{8B1B1016-B015-4495-9C40-8225E5051604}">
          <x14:formula1>
            <xm:f>'To hide'!$A$2:$A$6</xm:f>
          </x14:formula1>
          <xm:sqref>C4</xm:sqref>
        </x14:dataValidation>
        <x14:dataValidation type="list" allowBlank="1" showInputMessage="1" showErrorMessage="1" xr:uid="{CA7F627B-D041-4AF0-8745-E0FA73C1F63D}">
          <x14:formula1>
            <xm:f>'To hide'!$B$2:$B$6</xm:f>
          </x14:formula1>
          <xm:sqref>C5</xm:sqref>
        </x14:dataValidation>
        <x14:dataValidation type="list" allowBlank="1" showInputMessage="1" showErrorMessage="1" xr:uid="{579A6207-87DC-48EA-9CAA-F70E9E8779C7}">
          <x14:formula1>
            <xm:f>'To hide'!$C$2:$C$6</xm:f>
          </x14:formula1>
          <xm:sqref>C6</xm:sqref>
        </x14:dataValidation>
        <x14:dataValidation type="list" allowBlank="1" showInputMessage="1" showErrorMessage="1" xr:uid="{FC0D728D-F8FD-4FE7-8C01-D609F2C502E1}">
          <x14:formula1>
            <xm:f>'To hide'!$D$2:$D$6</xm:f>
          </x14:formula1>
          <xm:sqref>C7</xm:sqref>
        </x14:dataValidation>
        <x14:dataValidation type="list" allowBlank="1" showInputMessage="1" showErrorMessage="1" xr:uid="{AC16541B-2FCF-4D71-8149-AB345E603FCE}">
          <x14:formula1>
            <xm:f>'To hide'!$E$2:$E$6</xm:f>
          </x14:formula1>
          <xm:sqref>C8</xm:sqref>
        </x14:dataValidation>
        <x14:dataValidation type="list" allowBlank="1" showInputMessage="1" showErrorMessage="1" xr:uid="{F6C0B904-BAED-49C6-8F02-94705DF59F23}">
          <x14:formula1>
            <xm:f>'To hide'!$F$2:$F$6</xm:f>
          </x14:formula1>
          <xm:sqref>C9</xm:sqref>
        </x14:dataValidation>
        <x14:dataValidation type="list" allowBlank="1" showInputMessage="1" showErrorMessage="1" xr:uid="{3559723F-BE9E-4FD7-A2AE-72A96EFEAF8D}">
          <x14:formula1>
            <xm:f>'To hide'!$G$2:$G$6</xm:f>
          </x14:formula1>
          <xm:sqref>C10</xm:sqref>
        </x14:dataValidation>
        <x14:dataValidation type="list" allowBlank="1" showInputMessage="1" showErrorMessage="1" xr:uid="{47DA3EFB-F843-45BC-8C67-69E3F577B6B1}">
          <x14:formula1>
            <xm:f>'To hide'!$H$2:$H$6</xm:f>
          </x14:formula1>
          <xm:sqref>C11</xm:sqref>
        </x14:dataValidation>
        <x14:dataValidation type="list" allowBlank="1" showInputMessage="1" showErrorMessage="1" xr:uid="{5A3EDC79-4FA7-4612-80A1-0D6B0D787829}">
          <x14:formula1>
            <xm:f>'To hide'!$A$10:$A$14</xm:f>
          </x14:formula1>
          <xm:sqref>D4:D11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D6B35-CE91-452A-89C8-A0F4422134F1}">
  <dimension ref="A1:H19"/>
  <sheetViews>
    <sheetView topLeftCell="A5" workbookViewId="0">
      <selection activeCell="F15" sqref="F15:F20"/>
    </sheetView>
  </sheetViews>
  <sheetFormatPr defaultRowHeight="14.5" x14ac:dyDescent="0.35"/>
  <cols>
    <col min="1" max="1" width="22.08984375" customWidth="1"/>
    <col min="2" max="8" width="18.1796875" customWidth="1"/>
  </cols>
  <sheetData>
    <row r="1" spans="1:8" x14ac:dyDescent="0.35">
      <c r="A1" s="2" t="s">
        <v>1</v>
      </c>
      <c r="B1" s="2" t="s">
        <v>5</v>
      </c>
      <c r="C1" s="2" t="s">
        <v>7</v>
      </c>
      <c r="D1" s="2" t="s">
        <v>9</v>
      </c>
      <c r="E1" s="2" t="s">
        <v>11</v>
      </c>
      <c r="F1" s="2" t="s">
        <v>13</v>
      </c>
      <c r="G1" s="2" t="s">
        <v>29</v>
      </c>
      <c r="H1" s="2" t="s">
        <v>18</v>
      </c>
    </row>
    <row r="2" spans="1:8" x14ac:dyDescent="0.35">
      <c r="A2" t="s">
        <v>30</v>
      </c>
      <c r="B2" t="s">
        <v>31</v>
      </c>
      <c r="C2" t="s">
        <v>32</v>
      </c>
      <c r="D2" t="s">
        <v>33</v>
      </c>
      <c r="E2" t="s">
        <v>34</v>
      </c>
      <c r="F2" t="s">
        <v>35</v>
      </c>
      <c r="G2" t="s">
        <v>36</v>
      </c>
      <c r="H2" t="s">
        <v>37</v>
      </c>
    </row>
    <row r="3" spans="1:8" x14ac:dyDescent="0.35">
      <c r="A3" t="s">
        <v>38</v>
      </c>
      <c r="B3" t="s">
        <v>39</v>
      </c>
      <c r="C3" t="s">
        <v>40</v>
      </c>
      <c r="D3" t="s">
        <v>41</v>
      </c>
      <c r="E3" t="s">
        <v>42</v>
      </c>
      <c r="F3" t="s">
        <v>43</v>
      </c>
      <c r="G3" t="s">
        <v>44</v>
      </c>
      <c r="H3" t="s">
        <v>45</v>
      </c>
    </row>
    <row r="4" spans="1:8" x14ac:dyDescent="0.35">
      <c r="A4" t="s">
        <v>46</v>
      </c>
      <c r="B4" t="s">
        <v>47</v>
      </c>
      <c r="C4" t="s">
        <v>48</v>
      </c>
      <c r="D4" t="s">
        <v>49</v>
      </c>
      <c r="E4" t="s">
        <v>50</v>
      </c>
      <c r="F4" t="s">
        <v>51</v>
      </c>
      <c r="G4" t="s">
        <v>52</v>
      </c>
      <c r="H4" t="s">
        <v>53</v>
      </c>
    </row>
    <row r="5" spans="1:8" x14ac:dyDescent="0.35">
      <c r="A5" t="s">
        <v>54</v>
      </c>
      <c r="B5" t="s">
        <v>55</v>
      </c>
      <c r="C5" t="s">
        <v>56</v>
      </c>
      <c r="D5" t="s">
        <v>57</v>
      </c>
      <c r="E5" t="s">
        <v>58</v>
      </c>
      <c r="F5" t="s">
        <v>59</v>
      </c>
      <c r="G5" t="s">
        <v>60</v>
      </c>
      <c r="H5" t="s">
        <v>61</v>
      </c>
    </row>
    <row r="6" spans="1:8" x14ac:dyDescent="0.35">
      <c r="A6" t="s">
        <v>62</v>
      </c>
      <c r="B6" t="s">
        <v>63</v>
      </c>
      <c r="C6" t="s">
        <v>64</v>
      </c>
      <c r="D6" t="s">
        <v>65</v>
      </c>
      <c r="E6" t="s">
        <v>66</v>
      </c>
      <c r="F6" t="s">
        <v>67</v>
      </c>
      <c r="G6" t="s">
        <v>68</v>
      </c>
      <c r="H6" t="s">
        <v>69</v>
      </c>
    </row>
    <row r="9" spans="1:8" x14ac:dyDescent="0.35">
      <c r="A9" s="2" t="s">
        <v>16</v>
      </c>
    </row>
    <row r="10" spans="1:8" x14ac:dyDescent="0.35">
      <c r="A10" t="s">
        <v>24</v>
      </c>
    </row>
    <row r="11" spans="1:8" x14ac:dyDescent="0.35">
      <c r="A11" t="s">
        <v>25</v>
      </c>
    </row>
    <row r="12" spans="1:8" x14ac:dyDescent="0.35">
      <c r="A12" t="s">
        <v>70</v>
      </c>
    </row>
    <row r="13" spans="1:8" x14ac:dyDescent="0.35">
      <c r="A13" t="s">
        <v>26</v>
      </c>
    </row>
    <row r="14" spans="1:8" x14ac:dyDescent="0.35">
      <c r="A14" t="s">
        <v>27</v>
      </c>
    </row>
    <row r="18" spans="7:7" x14ac:dyDescent="0.35">
      <c r="G18" t="s">
        <v>71</v>
      </c>
    </row>
    <row r="19" spans="7:7" x14ac:dyDescent="0.35">
      <c r="G19"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2338-AF42-49DA-9B3E-BB870FD07090}">
  <dimension ref="A1:J10"/>
  <sheetViews>
    <sheetView topLeftCell="B1" zoomScale="85" zoomScaleNormal="85" workbookViewId="0">
      <selection activeCell="C3" sqref="C3"/>
    </sheetView>
  </sheetViews>
  <sheetFormatPr defaultRowHeight="14.5" x14ac:dyDescent="0.35"/>
  <cols>
    <col min="1" max="1" width="22" style="1" customWidth="1"/>
    <col min="2" max="2" width="39.1796875" customWidth="1"/>
    <col min="3" max="3" width="23.36328125" style="1" customWidth="1"/>
    <col min="4" max="4" width="31.81640625" style="1" customWidth="1"/>
    <col min="5" max="5" width="23.36328125" style="3" customWidth="1"/>
    <col min="6" max="6" width="31.81640625" style="1" customWidth="1"/>
  </cols>
  <sheetData>
    <row r="1" spans="1:10" ht="32" customHeight="1" x14ac:dyDescent="0.35">
      <c r="A1" s="29" t="s">
        <v>0</v>
      </c>
      <c r="B1" s="30" t="s">
        <v>4</v>
      </c>
      <c r="C1" s="31" t="s">
        <v>17</v>
      </c>
      <c r="D1" s="32"/>
      <c r="E1" s="32"/>
      <c r="F1" s="32"/>
    </row>
    <row r="2" spans="1:10" ht="64" x14ac:dyDescent="0.4">
      <c r="A2" s="29"/>
      <c r="B2" s="30"/>
      <c r="C2" s="8" t="s">
        <v>28</v>
      </c>
      <c r="D2" s="9" t="s">
        <v>21</v>
      </c>
      <c r="E2" s="8" t="s">
        <v>20</v>
      </c>
      <c r="F2" s="8" t="s">
        <v>3</v>
      </c>
    </row>
    <row r="3" spans="1:10" ht="87" x14ac:dyDescent="0.35">
      <c r="A3" s="6" t="s">
        <v>1</v>
      </c>
      <c r="B3" s="5" t="s">
        <v>2</v>
      </c>
      <c r="C3" s="10" t="s">
        <v>25</v>
      </c>
      <c r="D3" s="13"/>
      <c r="E3" s="10"/>
      <c r="F3" s="13"/>
      <c r="H3" t="str">
        <f>IF(LEFT($C3, 1)&gt;3, "OK", "NO")</f>
        <v>OK</v>
      </c>
      <c r="I3" t="b">
        <f>_xlfn.NUMBERVALUE(LEFT($C3, 2))&gt;2</f>
        <v>0</v>
      </c>
      <c r="J3" t="b">
        <f>_xlfn.NUMBERVALUE(LEFT($C3, 2))&gt;2</f>
        <v>0</v>
      </c>
    </row>
    <row r="4" spans="1:10" ht="87" x14ac:dyDescent="0.35">
      <c r="A4" s="6" t="s">
        <v>5</v>
      </c>
      <c r="B4" s="5" t="s">
        <v>6</v>
      </c>
      <c r="C4" s="10"/>
      <c r="D4" s="14"/>
      <c r="E4" s="11"/>
      <c r="F4" s="14"/>
      <c r="J4" t="b">
        <f>I3&gt;2</f>
        <v>1</v>
      </c>
    </row>
    <row r="5" spans="1:10" ht="72.5" x14ac:dyDescent="0.35">
      <c r="A5" s="6" t="s">
        <v>7</v>
      </c>
      <c r="B5" s="5" t="s">
        <v>8</v>
      </c>
      <c r="C5" s="10" t="s">
        <v>24</v>
      </c>
      <c r="D5" s="15"/>
      <c r="E5" s="10"/>
      <c r="F5" s="15"/>
    </row>
    <row r="6" spans="1:10" ht="101.5" x14ac:dyDescent="0.35">
      <c r="A6" s="6" t="s">
        <v>9</v>
      </c>
      <c r="B6" s="5" t="s">
        <v>10</v>
      </c>
      <c r="C6" s="10"/>
      <c r="D6" s="13"/>
      <c r="E6" s="10"/>
      <c r="F6" s="13"/>
    </row>
    <row r="7" spans="1:10" ht="72.5" x14ac:dyDescent="0.35">
      <c r="A7" s="6" t="s">
        <v>11</v>
      </c>
      <c r="B7" s="5" t="s">
        <v>12</v>
      </c>
      <c r="C7" s="10"/>
      <c r="D7" s="15"/>
      <c r="E7" s="10"/>
      <c r="F7" s="15"/>
    </row>
    <row r="8" spans="1:10" ht="72.5" x14ac:dyDescent="0.35">
      <c r="A8" s="6" t="s">
        <v>13</v>
      </c>
      <c r="B8" s="5" t="s">
        <v>14</v>
      </c>
      <c r="C8" s="10"/>
      <c r="D8" s="15"/>
      <c r="E8" s="10"/>
      <c r="F8" s="15"/>
    </row>
    <row r="9" spans="1:10" ht="29" x14ac:dyDescent="0.35">
      <c r="A9" s="7" t="s">
        <v>19</v>
      </c>
      <c r="B9" s="5" t="s">
        <v>15</v>
      </c>
      <c r="C9" s="10"/>
      <c r="D9" s="15"/>
      <c r="E9" s="10"/>
      <c r="F9" s="15"/>
    </row>
    <row r="10" spans="1:10" ht="58" x14ac:dyDescent="0.35">
      <c r="A10" s="6" t="s">
        <v>22</v>
      </c>
      <c r="B10" s="4" t="s">
        <v>23</v>
      </c>
      <c r="C10" s="10"/>
      <c r="D10" s="15"/>
      <c r="E10" s="10"/>
      <c r="F10" s="15"/>
    </row>
  </sheetData>
  <mergeCells count="3">
    <mergeCell ref="A1:A2"/>
    <mergeCell ref="B1:B2"/>
    <mergeCell ref="C1:F1"/>
  </mergeCells>
  <conditionalFormatting sqref="D3:D10">
    <cfRule type="expression" dxfId="0" priority="2">
      <formula>_xlfn.NUMBERVALUE(LEFT($C$5, 2))&gt;2</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9">
        <x14:dataValidation type="list" allowBlank="1" showInputMessage="1" showErrorMessage="1" xr:uid="{04CA57F7-2A7E-4CA3-A434-6820C4A90A13}">
          <x14:formula1>
            <xm:f>'To hide'!$A$10:$A$14</xm:f>
          </x14:formula1>
          <xm:sqref>C3:C10</xm:sqref>
        </x14:dataValidation>
        <x14:dataValidation type="list" allowBlank="1" showInputMessage="1" showErrorMessage="1" xr:uid="{E7541464-9873-4D99-BF92-E09A22F564E0}">
          <x14:formula1>
            <xm:f>'To hide'!$H$2:$H$6</xm:f>
          </x14:formula1>
          <xm:sqref>E10</xm:sqref>
        </x14:dataValidation>
        <x14:dataValidation type="list" allowBlank="1" showInputMessage="1" showErrorMessage="1" xr:uid="{B6DED78D-EA52-48E5-9F19-C64F89B9645C}">
          <x14:formula1>
            <xm:f>'To hide'!$G$2:$G$6</xm:f>
          </x14:formula1>
          <xm:sqref>E9</xm:sqref>
        </x14:dataValidation>
        <x14:dataValidation type="list" allowBlank="1" showInputMessage="1" showErrorMessage="1" xr:uid="{E311AEA0-B243-49CA-AEF1-27E69B87BEED}">
          <x14:formula1>
            <xm:f>'To hide'!$F$2:$F$6</xm:f>
          </x14:formula1>
          <xm:sqref>E8</xm:sqref>
        </x14:dataValidation>
        <x14:dataValidation type="list" allowBlank="1" showInputMessage="1" showErrorMessage="1" xr:uid="{BE47EAC3-F205-43B6-A6E0-3F3C413857E8}">
          <x14:formula1>
            <xm:f>'To hide'!$E$2:$E$6</xm:f>
          </x14:formula1>
          <xm:sqref>E7</xm:sqref>
        </x14:dataValidation>
        <x14:dataValidation type="list" allowBlank="1" showInputMessage="1" showErrorMessage="1" xr:uid="{BBDD09B9-9AE8-4980-8021-BF2EE1A6CC52}">
          <x14:formula1>
            <xm:f>'To hide'!$D$2:$D$6</xm:f>
          </x14:formula1>
          <xm:sqref>E6</xm:sqref>
        </x14:dataValidation>
        <x14:dataValidation type="list" allowBlank="1" showInputMessage="1" showErrorMessage="1" xr:uid="{8B9D8F1D-8CDD-4ADC-A6ED-A4F03E5C9D59}">
          <x14:formula1>
            <xm:f>'To hide'!$C$2:$C$6</xm:f>
          </x14:formula1>
          <xm:sqref>E5</xm:sqref>
        </x14:dataValidation>
        <x14:dataValidation type="list" allowBlank="1" showInputMessage="1" showErrorMessage="1" xr:uid="{5AFF1DBA-CCF5-4EC1-8D4C-97C3A2300D48}">
          <x14:formula1>
            <xm:f>'To hide'!$B$2:$B$6</xm:f>
          </x14:formula1>
          <xm:sqref>E4</xm:sqref>
        </x14:dataValidation>
        <x14:dataValidation type="list" allowBlank="1" showInputMessage="1" showErrorMessage="1" xr:uid="{E0FBE726-8CDB-4C55-AAD3-76C164A9CAD5}">
          <x14:formula1>
            <xm:f>'To hide'!$A$2:$A$6</xm:f>
          </x14:formula1>
          <xm:sqref>E3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Self Assesment</vt:lpstr>
      <vt:lpstr>To hide</vt:lpstr>
      <vt:lpstr>Risk Assesment - alternative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Mihnea Florea</dc:creator>
  <cp:lastModifiedBy>Mihnea Florea</cp:lastModifiedBy>
  <dcterms:created xsi:type="dcterms:W3CDTF">2024-07-29T13:13:10Z</dcterms:created>
  <dcterms:modified xsi:type="dcterms:W3CDTF">2024-12-06T08:52:39Z</dcterms:modified>
</cp:coreProperties>
</file>