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S\"/>
    </mc:Choice>
  </mc:AlternateContent>
  <bookViews>
    <workbookView xWindow="0" yWindow="0" windowWidth="19200" windowHeight="7180"/>
  </bookViews>
  <sheets>
    <sheet name="Model buget" sheetId="1" r:id="rId1"/>
    <sheet name="Model raport" sheetId="3" r:id="rId2"/>
    <sheet name="Lista detaliata cheltuieli" sheetId="4" r:id="rId3"/>
    <sheet name="Justificare" sheetId="2" r:id="rId4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3hV9j6XxdOdggBd6GniTLDRd//w=="/>
    </ext>
  </extLst>
</workbook>
</file>

<file path=xl/calcChain.xml><?xml version="1.0" encoding="utf-8"?>
<calcChain xmlns="http://schemas.openxmlformats.org/spreadsheetml/2006/main">
  <c r="G60" i="3" l="1"/>
  <c r="G59" i="3"/>
  <c r="G58" i="3"/>
  <c r="G54" i="3"/>
  <c r="G53" i="3"/>
  <c r="G52" i="3"/>
  <c r="G48" i="3"/>
  <c r="G47" i="3"/>
  <c r="G46" i="3"/>
  <c r="G42" i="3"/>
  <c r="G41" i="3"/>
  <c r="G40" i="3"/>
  <c r="G36" i="3"/>
  <c r="G35" i="3"/>
  <c r="G34" i="3"/>
  <c r="G30" i="3"/>
  <c r="G29" i="3"/>
  <c r="G31" i="3" s="1"/>
  <c r="G28" i="3"/>
  <c r="G24" i="3"/>
  <c r="G25" i="3" s="1"/>
  <c r="G23" i="3"/>
  <c r="G22" i="3"/>
  <c r="G33" i="4"/>
  <c r="E33" i="4"/>
  <c r="G19" i="4"/>
  <c r="E150" i="4"/>
  <c r="G149" i="4"/>
  <c r="G148" i="4"/>
  <c r="E145" i="4"/>
  <c r="G144" i="4"/>
  <c r="G143" i="4"/>
  <c r="G145" i="4" s="1"/>
  <c r="E140" i="4"/>
  <c r="E152" i="4" s="1"/>
  <c r="G139" i="4"/>
  <c r="G138" i="4"/>
  <c r="G140" i="4" s="1"/>
  <c r="E133" i="4"/>
  <c r="G132" i="4"/>
  <c r="G131" i="4"/>
  <c r="E128" i="4"/>
  <c r="G127" i="4"/>
  <c r="G126" i="4"/>
  <c r="G128" i="4" s="1"/>
  <c r="E123" i="4"/>
  <c r="G122" i="4"/>
  <c r="G121" i="4"/>
  <c r="E116" i="4"/>
  <c r="G115" i="4"/>
  <c r="G114" i="4"/>
  <c r="E111" i="4"/>
  <c r="G110" i="4"/>
  <c r="G109" i="4"/>
  <c r="G111" i="4" s="1"/>
  <c r="E106" i="4"/>
  <c r="G105" i="4"/>
  <c r="G104" i="4"/>
  <c r="E99" i="4"/>
  <c r="G98" i="4"/>
  <c r="G97" i="4"/>
  <c r="G99" i="4" s="1"/>
  <c r="E94" i="4"/>
  <c r="G93" i="4"/>
  <c r="G92" i="4"/>
  <c r="E89" i="4"/>
  <c r="G88" i="4"/>
  <c r="G87" i="4"/>
  <c r="F63" i="3"/>
  <c r="F19" i="3"/>
  <c r="F25" i="3"/>
  <c r="F31" i="3"/>
  <c r="F37" i="3"/>
  <c r="F43" i="3"/>
  <c r="F49" i="3"/>
  <c r="F55" i="3"/>
  <c r="F61" i="3"/>
  <c r="H60" i="3"/>
  <c r="F60" i="3"/>
  <c r="H59" i="3"/>
  <c r="F59" i="3"/>
  <c r="F48" i="3"/>
  <c r="H48" i="3" s="1"/>
  <c r="F47" i="3"/>
  <c r="H47" i="3" s="1"/>
  <c r="C21" i="1"/>
  <c r="C20" i="1"/>
  <c r="C19" i="1"/>
  <c r="C18" i="1"/>
  <c r="C17" i="1"/>
  <c r="F69" i="1"/>
  <c r="F68" i="1"/>
  <c r="F70" i="1"/>
  <c r="F58" i="1"/>
  <c r="F57" i="1"/>
  <c r="F46" i="1"/>
  <c r="E82" i="4"/>
  <c r="G81" i="4"/>
  <c r="G80" i="4"/>
  <c r="G82" i="4" s="1"/>
  <c r="E77" i="4"/>
  <c r="G76" i="4"/>
  <c r="G75" i="4"/>
  <c r="G77" i="4" s="1"/>
  <c r="E72" i="4"/>
  <c r="G71" i="4"/>
  <c r="G70" i="4"/>
  <c r="G72" i="4" s="1"/>
  <c r="E65" i="4"/>
  <c r="G64" i="4"/>
  <c r="G63" i="4"/>
  <c r="E60" i="4"/>
  <c r="G59" i="4"/>
  <c r="G58" i="4"/>
  <c r="G60" i="4" s="1"/>
  <c r="E55" i="4"/>
  <c r="G54" i="4"/>
  <c r="G53" i="4"/>
  <c r="E48" i="4"/>
  <c r="G47" i="4"/>
  <c r="G46" i="4"/>
  <c r="E43" i="4"/>
  <c r="G42" i="4"/>
  <c r="G41" i="4"/>
  <c r="E38" i="4"/>
  <c r="G37" i="4"/>
  <c r="G36" i="4"/>
  <c r="G30" i="4"/>
  <c r="G29" i="4"/>
  <c r="G25" i="4"/>
  <c r="G24" i="4"/>
  <c r="G20" i="4"/>
  <c r="E21" i="4"/>
  <c r="E31" i="4"/>
  <c r="E26" i="4"/>
  <c r="G61" i="3"/>
  <c r="G55" i="3"/>
  <c r="G49" i="3"/>
  <c r="G43" i="3"/>
  <c r="G37" i="3"/>
  <c r="F58" i="3"/>
  <c r="F54" i="3"/>
  <c r="H54" i="3" s="1"/>
  <c r="F53" i="3"/>
  <c r="H53" i="3" s="1"/>
  <c r="F52" i="3"/>
  <c r="H52" i="3" s="1"/>
  <c r="F46" i="3"/>
  <c r="F42" i="3"/>
  <c r="H42" i="3" s="1"/>
  <c r="F41" i="3"/>
  <c r="H41" i="3" s="1"/>
  <c r="F40" i="3"/>
  <c r="H40" i="3" s="1"/>
  <c r="H43" i="3" s="1"/>
  <c r="F36" i="3"/>
  <c r="H36" i="3" s="1"/>
  <c r="F35" i="3"/>
  <c r="H35" i="3" s="1"/>
  <c r="F34" i="3"/>
  <c r="H34" i="3" s="1"/>
  <c r="F30" i="3"/>
  <c r="H30" i="3" s="1"/>
  <c r="F29" i="3"/>
  <c r="F28" i="3"/>
  <c r="H28" i="3" s="1"/>
  <c r="F24" i="3"/>
  <c r="F23" i="3"/>
  <c r="H23" i="3" s="1"/>
  <c r="F22" i="3"/>
  <c r="H22" i="3" s="1"/>
  <c r="F18" i="3"/>
  <c r="F17" i="3"/>
  <c r="F16" i="3"/>
  <c r="F45" i="1"/>
  <c r="F39" i="1"/>
  <c r="H55" i="3" l="1"/>
  <c r="H37" i="3"/>
  <c r="H29" i="3"/>
  <c r="H31" i="3" s="1"/>
  <c r="H24" i="3"/>
  <c r="H25" i="3"/>
  <c r="E135" i="4"/>
  <c r="E154" i="4" s="1"/>
  <c r="G133" i="4"/>
  <c r="G150" i="4"/>
  <c r="G152" i="4" s="1"/>
  <c r="G123" i="4"/>
  <c r="E118" i="4"/>
  <c r="E101" i="4"/>
  <c r="G106" i="4"/>
  <c r="G89" i="4"/>
  <c r="G116" i="4"/>
  <c r="G43" i="4"/>
  <c r="G94" i="4"/>
  <c r="E84" i="4"/>
  <c r="G48" i="4"/>
  <c r="G55" i="4"/>
  <c r="G65" i="4"/>
  <c r="H58" i="3"/>
  <c r="H61" i="3" s="1"/>
  <c r="H46" i="3"/>
  <c r="H49" i="3" s="1"/>
  <c r="G84" i="4"/>
  <c r="E67" i="4"/>
  <c r="E50" i="4"/>
  <c r="G26" i="4"/>
  <c r="G17" i="3" s="1"/>
  <c r="H17" i="3" s="1"/>
  <c r="G38" i="4"/>
  <c r="G31" i="4"/>
  <c r="G18" i="3" s="1"/>
  <c r="H18" i="3" s="1"/>
  <c r="G21" i="4"/>
  <c r="G16" i="3" s="1"/>
  <c r="G19" i="3" s="1"/>
  <c r="G63" i="3" s="1"/>
  <c r="F64" i="1"/>
  <c r="F63" i="1"/>
  <c r="F62" i="1"/>
  <c r="F56" i="1"/>
  <c r="F52" i="1"/>
  <c r="F51" i="1"/>
  <c r="F50" i="1"/>
  <c r="F44" i="1"/>
  <c r="F40" i="1"/>
  <c r="F38" i="1"/>
  <c r="F34" i="1"/>
  <c r="F33" i="1"/>
  <c r="F32" i="1"/>
  <c r="F28" i="1"/>
  <c r="F27" i="1"/>
  <c r="F26" i="1"/>
  <c r="G67" i="4" l="1"/>
  <c r="H16" i="3"/>
  <c r="H19" i="3" s="1"/>
  <c r="H63" i="3" s="1"/>
  <c r="G135" i="4"/>
  <c r="G101" i="4"/>
  <c r="G118" i="4"/>
  <c r="G50" i="4"/>
  <c r="G154" i="4"/>
  <c r="F41" i="1"/>
  <c r="C16" i="1" s="1"/>
  <c r="F29" i="1"/>
  <c r="C14" i="1" s="1"/>
  <c r="F47" i="1"/>
  <c r="F53" i="1"/>
  <c r="F59" i="1"/>
  <c r="F65" i="1"/>
  <c r="F71" i="1"/>
  <c r="F35" i="1"/>
  <c r="C15" i="1" s="1"/>
  <c r="F73" i="1" l="1"/>
  <c r="C22" i="1"/>
</calcChain>
</file>

<file path=xl/sharedStrings.xml><?xml version="1.0" encoding="utf-8"?>
<sst xmlns="http://schemas.openxmlformats.org/spreadsheetml/2006/main" count="256" uniqueCount="107">
  <si>
    <t>Denumirea organizației</t>
  </si>
  <si>
    <t>Denumirea proiectului</t>
  </si>
  <si>
    <t>Categoria de finanțare selectată</t>
  </si>
  <si>
    <t>Durata proiectului (în luni)</t>
  </si>
  <si>
    <t>Sumar buget</t>
  </si>
  <si>
    <t>Salarii</t>
  </si>
  <si>
    <t>Onorarii</t>
  </si>
  <si>
    <t>Evenimente</t>
  </si>
  <si>
    <t>Transport local</t>
  </si>
  <si>
    <t>Materiale promoționale/printabile</t>
  </si>
  <si>
    <t>Echipament</t>
  </si>
  <si>
    <t>Costuri administrative</t>
  </si>
  <si>
    <t>Alte costuri</t>
  </si>
  <si>
    <t>Total EUR</t>
  </si>
  <si>
    <t>implicarea personalului %</t>
  </si>
  <si>
    <t>unități</t>
  </si>
  <si>
    <t>euro/unitate (brut)</t>
  </si>
  <si>
    <t>total</t>
  </si>
  <si>
    <t>Subtotal salarii</t>
  </si>
  <si>
    <r>
      <t xml:space="preserve">Onorarii 
</t>
    </r>
    <r>
      <rPr>
        <i/>
        <sz val="10"/>
        <rFont val="Verdana"/>
        <family val="2"/>
      </rPr>
      <t>(experți, consultanți, traineri)</t>
    </r>
  </si>
  <si>
    <t>Subtotal onorarii</t>
  </si>
  <si>
    <t>Subtotal evenimente</t>
  </si>
  <si>
    <r>
      <t xml:space="preserve">Transport local
</t>
    </r>
    <r>
      <rPr>
        <i/>
        <sz val="8"/>
        <rFont val="Verdana"/>
        <family val="2"/>
      </rPr>
      <t>(participanți, experți, staff, etc.)</t>
    </r>
  </si>
  <si>
    <t>Subtotal transport</t>
  </si>
  <si>
    <r>
      <t xml:space="preserve">Materiale promoționale
</t>
    </r>
    <r>
      <rPr>
        <i/>
        <sz val="8"/>
        <rFont val="Verdana"/>
        <family val="2"/>
      </rPr>
      <t>(banner, flyere, etc.)</t>
    </r>
  </si>
  <si>
    <t>Subtotal materiale promoționale</t>
  </si>
  <si>
    <t>Subtotal echipament</t>
  </si>
  <si>
    <t>Subtotal costuri administrative</t>
  </si>
  <si>
    <t>Subtotal alte costuri</t>
  </si>
  <si>
    <t>Justificare</t>
  </si>
  <si>
    <r>
      <t xml:space="preserve">Salarii
</t>
    </r>
    <r>
      <rPr>
        <i/>
        <sz val="8"/>
        <rFont val="Verdana"/>
        <family val="2"/>
      </rPr>
      <t>(de ex. Manager de proiect, asistent, contabil, etc.)</t>
    </r>
  </si>
  <si>
    <t xml:space="preserve">Oferiti o justificare narativa a fiecarei linii de buget si mentionati la necesitate la care activitate a proiectului se refera aceasta. </t>
  </si>
  <si>
    <r>
      <t xml:space="preserve">1. Salarii
</t>
    </r>
    <r>
      <rPr>
        <i/>
        <sz val="9"/>
        <rFont val="Arial"/>
        <family val="2"/>
      </rPr>
      <t>(de ex. Manager de proiect, asistent, contabil, etc.)</t>
    </r>
  </si>
  <si>
    <r>
      <t xml:space="preserve">3. Evenimente 
</t>
    </r>
    <r>
      <rPr>
        <i/>
        <sz val="9"/>
        <rFont val="Arial"/>
        <family val="2"/>
      </rPr>
      <t>(pauze de cafea, chirie sală etc.)</t>
    </r>
  </si>
  <si>
    <r>
      <t xml:space="preserve">2. Onorarii 
</t>
    </r>
    <r>
      <rPr>
        <i/>
        <sz val="9"/>
        <rFont val="Arial"/>
        <family val="2"/>
      </rPr>
      <t>(experți, consultanți, traineri)</t>
    </r>
  </si>
  <si>
    <t>Proiectul " Parteneriate  pentru transparență și dezvoltare locală"</t>
  </si>
  <si>
    <t>Proiectul "Parteneriate pentru liderismul femeilor și bună guvernare " (2021-2024)</t>
  </si>
  <si>
    <t>- NU completați câmpuri de culoare gri
- modelul este pre-completat cu exemple pentru orientare
- completați cu poziții și valori corespunzătoare propunerii de proiect
- la salarii indicați în procente implicarea personalului în proiect
- drepturile salariale și onorariile includ salariul/onorariul, contribuţiile de asigurări sociale, primele de asigurări medicale si impozitul pe venit din salariu conform legislaţiei RM în vigoare.
- bugetarea tuturor procurărilor de bunuri, servicii si lucrări se efectuează conform preţurilor ce nu includ TVA ( referinţă la art. 104, pct c1 Cod Fiscal al RM)</t>
  </si>
  <si>
    <t>BUGET</t>
  </si>
  <si>
    <t>Raport financiar</t>
  </si>
  <si>
    <t>Perioada de raportare</t>
  </si>
  <si>
    <t>total bugetat</t>
  </si>
  <si>
    <t>total cheltuit</t>
  </si>
  <si>
    <t>sold</t>
  </si>
  <si>
    <t>MDL</t>
  </si>
  <si>
    <t>Subtotal</t>
  </si>
  <si>
    <t>Destinatarul</t>
  </si>
  <si>
    <t>Destinația plății</t>
  </si>
  <si>
    <t>Data dispoziției de plată</t>
  </si>
  <si>
    <t>Numărul dispoziției de plată</t>
  </si>
  <si>
    <t>Cursul de schimb</t>
  </si>
  <si>
    <t>Euro</t>
  </si>
  <si>
    <t>1.1.</t>
  </si>
  <si>
    <t>1.2.</t>
  </si>
  <si>
    <t>1.3.</t>
  </si>
  <si>
    <t>salarii</t>
  </si>
  <si>
    <t>2.1.</t>
  </si>
  <si>
    <t>2.2.</t>
  </si>
  <si>
    <t>2.3.</t>
  </si>
  <si>
    <t>onorarii</t>
  </si>
  <si>
    <t>3.1.</t>
  </si>
  <si>
    <t>3.2.</t>
  </si>
  <si>
    <t>3.3.</t>
  </si>
  <si>
    <t>evenimente</t>
  </si>
  <si>
    <t>4.1.</t>
  </si>
  <si>
    <t>4.2.</t>
  </si>
  <si>
    <t>4.3.</t>
  </si>
  <si>
    <t>6.1.</t>
  </si>
  <si>
    <t>6.2.</t>
  </si>
  <si>
    <t>6.3.</t>
  </si>
  <si>
    <t>Total pe buget</t>
  </si>
  <si>
    <r>
      <t xml:space="preserve">Onorarii 
</t>
    </r>
    <r>
      <rPr>
        <i/>
        <sz val="8"/>
        <rFont val="Verdana"/>
        <family val="2"/>
      </rPr>
      <t>(experți, consultanți, traineri, traducători)</t>
    </r>
  </si>
  <si>
    <r>
      <t xml:space="preserve">Evenimente 
</t>
    </r>
    <r>
      <rPr>
        <i/>
        <sz val="8"/>
        <rFont val="Verdana"/>
        <family val="2"/>
      </rPr>
      <t>(pauze de cafea, chirie sală etc.)</t>
    </r>
  </si>
  <si>
    <r>
      <t xml:space="preserve">Echipament
</t>
    </r>
    <r>
      <rPr>
        <i/>
        <sz val="8"/>
        <rFont val="Verdana"/>
        <family val="2"/>
      </rPr>
      <t>Specificați</t>
    </r>
  </si>
  <si>
    <r>
      <t xml:space="preserve">Costuri administrative
</t>
    </r>
    <r>
      <rPr>
        <i/>
        <sz val="8"/>
        <rFont val="Verdana"/>
        <family val="2"/>
      </rPr>
      <t>(locațiune birou, utilități, consumabile birou, servicii de telecomunicații, etc.)</t>
    </r>
  </si>
  <si>
    <r>
      <t xml:space="preserve">Alte costuri
</t>
    </r>
    <r>
      <rPr>
        <i/>
        <sz val="8"/>
        <rFont val="Verdana"/>
        <family val="2"/>
      </rPr>
      <t>Specificați</t>
    </r>
  </si>
  <si>
    <t xml:space="preserve">Salarii
</t>
  </si>
  <si>
    <t xml:space="preserve">Evenimente 
</t>
  </si>
  <si>
    <t xml:space="preserve">Transport local
</t>
  </si>
  <si>
    <t xml:space="preserve">Materiale promoționale
</t>
  </si>
  <si>
    <t xml:space="preserve">Echipament
</t>
  </si>
  <si>
    <t xml:space="preserve">Costuri administrative
</t>
  </si>
  <si>
    <t>Total pe raport</t>
  </si>
  <si>
    <t>transport local</t>
  </si>
  <si>
    <t>5.1.</t>
  </si>
  <si>
    <t>5.2</t>
  </si>
  <si>
    <t>5.2.</t>
  </si>
  <si>
    <t>5.3.</t>
  </si>
  <si>
    <t>materiale promoționale</t>
  </si>
  <si>
    <t>6.2</t>
  </si>
  <si>
    <t>echipament</t>
  </si>
  <si>
    <t>7.1.</t>
  </si>
  <si>
    <t>7.2.</t>
  </si>
  <si>
    <t>7.3.</t>
  </si>
  <si>
    <t>costuri administrative</t>
  </si>
  <si>
    <t>8.1.</t>
  </si>
  <si>
    <t>8.2.</t>
  </si>
  <si>
    <t>8.3.</t>
  </si>
  <si>
    <t>alte costuri</t>
  </si>
  <si>
    <t>Total cheltuieli pe raport</t>
  </si>
  <si>
    <r>
      <t xml:space="preserve">4. Transport local
</t>
    </r>
    <r>
      <rPr>
        <i/>
        <sz val="8"/>
        <rFont val="Verdana"/>
        <family val="2"/>
      </rPr>
      <t>(participanți, experți, staff, etc.)</t>
    </r>
  </si>
  <si>
    <r>
      <t xml:space="preserve">5. Materiale promoționale
</t>
    </r>
    <r>
      <rPr>
        <i/>
        <sz val="8"/>
        <rFont val="Verdana"/>
        <family val="2"/>
      </rPr>
      <t>(banner, flyere, etc.)</t>
    </r>
  </si>
  <si>
    <t xml:space="preserve">6. Echipament
</t>
  </si>
  <si>
    <r>
      <t xml:space="preserve">7. Costuri administrative
</t>
    </r>
    <r>
      <rPr>
        <i/>
        <sz val="9"/>
        <rFont val="Verdana"/>
        <family val="2"/>
      </rPr>
      <t>(locațiune birou, utilități, consumabile birou, servicii de telecomunicații, etc.)</t>
    </r>
  </si>
  <si>
    <r>
      <t xml:space="preserve">8. Alte costuri </t>
    </r>
    <r>
      <rPr>
        <sz val="10"/>
        <rFont val="Verdana"/>
        <family val="2"/>
      </rPr>
      <t>Specificați</t>
    </r>
  </si>
  <si>
    <t>unitatea de masura</t>
  </si>
  <si>
    <t>euro/unitate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</si>
</sst>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General"/>
    <numFmt numFmtId="165" formatCode="0.0"/>
    <numFmt numFmtId="166" formatCode="[$EUR]\ #,##0.00"/>
    <numFmt numFmtId="167" formatCode="0.00000000"/>
    <numFmt numFmtId="168" formatCode="0;\-0;&quot;&quot;"/>
    <numFmt numFmtId="169" formatCode="0;\-0"/>
    <numFmt numFmtId="170" formatCode="dd\.mm\.yyyy"/>
    <numFmt numFmtId="171" formatCode="[$MDL]\ #,##0.00"/>
  </numFmts>
  <fonts count="33">
    <font>
      <sz val="10"/>
      <color rgb="FF000000"/>
      <name val="Arimo"/>
    </font>
    <font>
      <sz val="9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i/>
      <sz val="9"/>
      <color rgb="FF000000"/>
      <name val="Verdana1"/>
    </font>
    <font>
      <sz val="10"/>
      <name val="Arimo"/>
    </font>
    <font>
      <b/>
      <sz val="9"/>
      <name val="Verdana"/>
      <family val="2"/>
    </font>
    <font>
      <sz val="10"/>
      <name val="Arimo"/>
    </font>
    <font>
      <b/>
      <sz val="10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mo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27" fillId="0" borderId="0"/>
    <xf numFmtId="0" fontId="27" fillId="0" borderId="0"/>
    <xf numFmtId="0" fontId="27" fillId="0" borderId="0"/>
  </cellStyleXfs>
  <cellXfs count="22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7" fillId="0" borderId="0" xfId="0" applyFont="1"/>
    <xf numFmtId="0" fontId="8" fillId="3" borderId="7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/>
    </xf>
    <xf numFmtId="9" fontId="1" fillId="0" borderId="13" xfId="0" applyNumberFormat="1" applyFont="1" applyBorder="1" applyAlignment="1"/>
    <xf numFmtId="0" fontId="1" fillId="0" borderId="13" xfId="0" applyFont="1" applyBorder="1" applyAlignment="1"/>
    <xf numFmtId="166" fontId="1" fillId="3" borderId="14" xfId="0" applyNumberFormat="1" applyFont="1" applyFill="1" applyBorder="1"/>
    <xf numFmtId="165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9" fontId="1" fillId="0" borderId="16" xfId="0" applyNumberFormat="1" applyFont="1" applyBorder="1"/>
    <xf numFmtId="166" fontId="1" fillId="3" borderId="17" xfId="0" applyNumberFormat="1" applyFont="1" applyFill="1" applyBorder="1"/>
    <xf numFmtId="0" fontId="1" fillId="0" borderId="1" xfId="0" applyFont="1" applyBorder="1" applyAlignment="1">
      <alignment horizontal="center"/>
    </xf>
    <xf numFmtId="0" fontId="6" fillId="3" borderId="9" xfId="0" applyFont="1" applyFill="1" applyBorder="1"/>
    <xf numFmtId="0" fontId="1" fillId="3" borderId="9" xfId="0" applyFont="1" applyFill="1" applyBorder="1"/>
    <xf numFmtId="166" fontId="6" fillId="3" borderId="10" xfId="0" applyNumberFormat="1" applyFont="1" applyFill="1" applyBorder="1"/>
    <xf numFmtId="0" fontId="1" fillId="0" borderId="0" xfId="0" applyFont="1" applyAlignment="1">
      <alignment horizontal="center"/>
    </xf>
    <xf numFmtId="0" fontId="3" fillId="4" borderId="12" xfId="0" applyFont="1" applyFill="1" applyBorder="1"/>
    <xf numFmtId="0" fontId="1" fillId="3" borderId="12" xfId="0" applyFont="1" applyFill="1" applyBorder="1"/>
    <xf numFmtId="0" fontId="1" fillId="0" borderId="13" xfId="0" applyFont="1" applyBorder="1"/>
    <xf numFmtId="0" fontId="8" fillId="3" borderId="21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vertical="top" wrapText="1"/>
    </xf>
    <xf numFmtId="0" fontId="6" fillId="3" borderId="22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/>
    </xf>
    <xf numFmtId="0" fontId="13" fillId="4" borderId="12" xfId="0" applyFont="1" applyFill="1" applyBorder="1" applyAlignment="1"/>
    <xf numFmtId="0" fontId="12" fillId="3" borderId="12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15" fillId="3" borderId="9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1" fillId="0" borderId="16" xfId="0" applyFont="1" applyBorder="1" applyAlignment="1">
      <alignment vertical="top" wrapText="1"/>
    </xf>
    <xf numFmtId="0" fontId="1" fillId="3" borderId="12" xfId="0" applyFont="1" applyFill="1" applyBorder="1" applyAlignment="1">
      <alignment horizontal="right"/>
    </xf>
    <xf numFmtId="0" fontId="3" fillId="4" borderId="12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2" fillId="3" borderId="16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/>
    </xf>
    <xf numFmtId="0" fontId="6" fillId="3" borderId="25" xfId="0" applyFont="1" applyFill="1" applyBorder="1"/>
    <xf numFmtId="0" fontId="1" fillId="3" borderId="25" xfId="0" applyFont="1" applyFill="1" applyBorder="1"/>
    <xf numFmtId="166" fontId="6" fillId="3" borderId="8" xfId="0" applyNumberFormat="1" applyFont="1" applyFill="1" applyBorder="1"/>
    <xf numFmtId="0" fontId="3" fillId="4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165" fontId="1" fillId="0" borderId="11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18" fillId="0" borderId="28" xfId="0" applyFont="1" applyBorder="1" applyAlignment="1"/>
    <xf numFmtId="0" fontId="19" fillId="6" borderId="28" xfId="0" applyFont="1" applyFill="1" applyBorder="1" applyAlignment="1">
      <alignment vertical="top" wrapText="1"/>
    </xf>
    <xf numFmtId="0" fontId="17" fillId="4" borderId="30" xfId="0" applyFont="1" applyFill="1" applyBorder="1" applyAlignment="1">
      <alignment vertical="top"/>
    </xf>
    <xf numFmtId="0" fontId="17" fillId="0" borderId="29" xfId="0" applyFont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17" fillId="0" borderId="29" xfId="0" applyFont="1" applyBorder="1" applyAlignment="1">
      <alignment horizontal="left" vertical="top" wrapText="1"/>
    </xf>
    <xf numFmtId="0" fontId="21" fillId="0" borderId="31" xfId="0" applyFont="1" applyBorder="1"/>
    <xf numFmtId="0" fontId="19" fillId="5" borderId="28" xfId="0" applyFont="1" applyFill="1" applyBorder="1" applyAlignment="1">
      <alignment vertical="top" wrapText="1"/>
    </xf>
    <xf numFmtId="0" fontId="17" fillId="6" borderId="29" xfId="0" applyFont="1" applyFill="1" applyBorder="1" applyAlignment="1"/>
    <xf numFmtId="0" fontId="21" fillId="0" borderId="31" xfId="0" applyFont="1" applyBorder="1" applyAlignment="1">
      <alignment vertical="top"/>
    </xf>
    <xf numFmtId="0" fontId="21" fillId="0" borderId="31" xfId="0" applyFont="1" applyBorder="1" applyAlignment="1">
      <alignment horizontal="left" vertical="top" wrapText="1"/>
    </xf>
    <xf numFmtId="0" fontId="17" fillId="4" borderId="30" xfId="0" applyFont="1" applyFill="1" applyBorder="1" applyAlignment="1">
      <alignment vertical="top" wrapText="1"/>
    </xf>
    <xf numFmtId="0" fontId="17" fillId="0" borderId="29" xfId="0" applyFont="1" applyBorder="1" applyAlignment="1">
      <alignment wrapText="1"/>
    </xf>
    <xf numFmtId="0" fontId="20" fillId="0" borderId="31" xfId="0" applyFont="1" applyBorder="1" applyAlignment="1">
      <alignment vertical="top" wrapText="1"/>
    </xf>
    <xf numFmtId="0" fontId="17" fillId="0" borderId="32" xfId="0" applyFont="1" applyBorder="1" applyAlignment="1">
      <alignment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0" fillId="0" borderId="28" xfId="0" applyFont="1" applyBorder="1" applyAlignment="1"/>
    <xf numFmtId="0" fontId="0" fillId="0" borderId="29" xfId="0" applyFont="1" applyBorder="1" applyAlignment="1"/>
    <xf numFmtId="0" fontId="8" fillId="5" borderId="28" xfId="0" applyFont="1" applyFill="1" applyBorder="1" applyAlignment="1">
      <alignment vertical="top" wrapText="1"/>
    </xf>
    <xf numFmtId="0" fontId="0" fillId="6" borderId="29" xfId="0" applyFont="1" applyFill="1" applyBorder="1" applyAlignment="1"/>
    <xf numFmtId="0" fontId="0" fillId="0" borderId="29" xfId="0" applyFont="1" applyBorder="1" applyAlignment="1">
      <alignment wrapText="1"/>
    </xf>
    <xf numFmtId="0" fontId="3" fillId="4" borderId="31" xfId="0" applyFont="1" applyFill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1" xfId="0" applyFont="1" applyBorder="1" applyAlignment="1">
      <alignment vertical="top"/>
    </xf>
    <xf numFmtId="0" fontId="1" fillId="0" borderId="31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0" fillId="0" borderId="28" xfId="0" applyFont="1" applyBorder="1" applyAlignment="1">
      <alignment vertical="top"/>
    </xf>
    <xf numFmtId="0" fontId="3" fillId="4" borderId="30" xfId="0" applyFont="1" applyFill="1" applyBorder="1" applyAlignment="1">
      <alignment horizontal="left" vertical="top"/>
    </xf>
    <xf numFmtId="0" fontId="0" fillId="0" borderId="29" xfId="0" applyFont="1" applyBorder="1" applyAlignment="1">
      <alignment horizontal="left" vertical="top" wrapText="1"/>
    </xf>
    <xf numFmtId="0" fontId="8" fillId="3" borderId="34" xfId="0" applyFont="1" applyFill="1" applyBorder="1" applyAlignment="1">
      <alignment horizontal="left" vertical="top"/>
    </xf>
    <xf numFmtId="0" fontId="8" fillId="3" borderId="35" xfId="0" applyFont="1" applyFill="1" applyBorder="1" applyAlignment="1">
      <alignment vertical="top" wrapText="1"/>
    </xf>
    <xf numFmtId="0" fontId="1" fillId="0" borderId="36" xfId="0" applyFont="1" applyFill="1" applyBorder="1" applyAlignment="1">
      <alignment horizontal="left" vertical="top"/>
    </xf>
    <xf numFmtId="0" fontId="0" fillId="0" borderId="37" xfId="0" applyFont="1" applyFill="1" applyBorder="1" applyAlignment="1">
      <alignment horizontal="left" vertical="top" wrapText="1"/>
    </xf>
    <xf numFmtId="0" fontId="18" fillId="7" borderId="26" xfId="0" applyFont="1" applyFill="1" applyBorder="1" applyAlignment="1">
      <alignment vertical="center" wrapText="1"/>
    </xf>
    <xf numFmtId="0" fontId="18" fillId="7" borderId="27" xfId="0" applyFont="1" applyFill="1" applyBorder="1" applyAlignment="1">
      <alignment horizontal="left" vertical="top" wrapText="1"/>
    </xf>
    <xf numFmtId="0" fontId="18" fillId="8" borderId="29" xfId="0" applyFont="1" applyFill="1" applyBorder="1" applyAlignment="1">
      <alignment vertical="top"/>
    </xf>
    <xf numFmtId="0" fontId="6" fillId="3" borderId="38" xfId="0" applyFont="1" applyFill="1" applyBorder="1"/>
    <xf numFmtId="0" fontId="1" fillId="0" borderId="0" xfId="0" applyFont="1" applyBorder="1" applyAlignment="1">
      <alignment wrapText="1"/>
    </xf>
    <xf numFmtId="49" fontId="23" fillId="0" borderId="0" xfId="1" applyNumberFormat="1" applyFont="1" applyAlignment="1">
      <alignment horizontal="center"/>
    </xf>
    <xf numFmtId="0" fontId="24" fillId="0" borderId="24" xfId="1" applyFont="1" applyBorder="1"/>
    <xf numFmtId="49" fontId="24" fillId="0" borderId="24" xfId="1" applyNumberFormat="1" applyFont="1" applyBorder="1" applyAlignment="1">
      <alignment horizontal="center" vertical="center"/>
    </xf>
    <xf numFmtId="167" fontId="24" fillId="0" borderId="24" xfId="1" applyNumberFormat="1" applyFont="1" applyBorder="1" applyAlignment="1">
      <alignment horizontal="right" vertical="center"/>
    </xf>
    <xf numFmtId="0" fontId="25" fillId="0" borderId="0" xfId="1" applyFont="1"/>
    <xf numFmtId="0" fontId="26" fillId="0" borderId="24" xfId="1" applyFont="1" applyBorder="1" applyAlignment="1">
      <alignment horizontal="left" vertical="center"/>
    </xf>
    <xf numFmtId="0" fontId="26" fillId="0" borderId="24" xfId="1" applyFont="1" applyBorder="1" applyAlignment="1">
      <alignment horizontal="left"/>
    </xf>
    <xf numFmtId="49" fontId="26" fillId="0" borderId="24" xfId="1" applyNumberFormat="1" applyFont="1" applyBorder="1" applyAlignment="1">
      <alignment horizontal="center" vertical="center"/>
    </xf>
    <xf numFmtId="49" fontId="28" fillId="0" borderId="24" xfId="2" applyNumberFormat="1" applyFont="1" applyBorder="1" applyAlignment="1">
      <alignment horizontal="left" vertical="center"/>
    </xf>
    <xf numFmtId="49" fontId="28" fillId="0" borderId="24" xfId="1" applyNumberFormat="1" applyFont="1" applyBorder="1" applyAlignment="1">
      <alignment horizontal="left"/>
    </xf>
    <xf numFmtId="0" fontId="28" fillId="0" borderId="24" xfId="2" applyFont="1" applyBorder="1" applyAlignment="1">
      <alignment horizontal="center" vertical="center"/>
    </xf>
    <xf numFmtId="167" fontId="28" fillId="0" borderId="24" xfId="1" applyNumberFormat="1" applyFont="1" applyBorder="1" applyAlignment="1">
      <alignment horizontal="right" vertical="center"/>
    </xf>
    <xf numFmtId="49" fontId="28" fillId="0" borderId="24" xfId="3" applyNumberFormat="1" applyFont="1" applyBorder="1" applyAlignment="1">
      <alignment horizontal="left" vertical="center"/>
    </xf>
    <xf numFmtId="170" fontId="28" fillId="0" borderId="24" xfId="4" applyNumberFormat="1" applyFont="1" applyBorder="1" applyAlignment="1">
      <alignment horizontal="right" vertical="center"/>
    </xf>
    <xf numFmtId="49" fontId="28" fillId="0" borderId="24" xfId="4" applyNumberFormat="1" applyFont="1" applyBorder="1" applyAlignment="1">
      <alignment horizontal="left"/>
    </xf>
    <xf numFmtId="49" fontId="28" fillId="0" borderId="24" xfId="4" applyNumberFormat="1" applyFont="1" applyBorder="1" applyAlignment="1">
      <alignment horizontal="center" vertical="center"/>
    </xf>
    <xf numFmtId="167" fontId="28" fillId="0" borderId="24" xfId="4" applyNumberFormat="1" applyFont="1" applyBorder="1" applyAlignment="1">
      <alignment horizontal="right" vertical="center"/>
    </xf>
    <xf numFmtId="168" fontId="29" fillId="0" borderId="24" xfId="3" applyNumberFormat="1" applyFont="1" applyBorder="1" applyAlignment="1">
      <alignment vertical="center" wrapText="1"/>
    </xf>
    <xf numFmtId="0" fontId="25" fillId="0" borderId="24" xfId="3" applyFont="1" applyBorder="1" applyAlignment="1">
      <alignment horizontal="center" vertical="center"/>
    </xf>
    <xf numFmtId="0" fontId="26" fillId="0" borderId="24" xfId="1" applyFont="1" applyBorder="1" applyAlignment="1">
      <alignment vertical="center"/>
    </xf>
    <xf numFmtId="0" fontId="26" fillId="0" borderId="24" xfId="1" applyFont="1" applyBorder="1"/>
    <xf numFmtId="0" fontId="26" fillId="0" borderId="0" xfId="1" applyFont="1"/>
    <xf numFmtId="0" fontId="25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39" fontId="29" fillId="0" borderId="0" xfId="3" applyNumberFormat="1" applyFont="1" applyAlignment="1">
      <alignment horizontal="right" vertical="center" wrapText="1"/>
    </xf>
    <xf numFmtId="4" fontId="25" fillId="0" borderId="0" xfId="1" applyNumberFormat="1" applyFont="1" applyAlignment="1">
      <alignment horizontal="right" vertical="center"/>
    </xf>
    <xf numFmtId="49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170" fontId="30" fillId="0" borderId="24" xfId="4" applyNumberFormat="1" applyFont="1" applyBorder="1" applyAlignment="1">
      <alignment horizontal="left" vertical="center"/>
    </xf>
    <xf numFmtId="168" fontId="31" fillId="0" borderId="24" xfId="3" applyNumberFormat="1" applyFont="1" applyBorder="1" applyAlignment="1">
      <alignment vertical="center" wrapText="1"/>
    </xf>
    <xf numFmtId="2" fontId="25" fillId="0" borderId="0" xfId="1" applyNumberFormat="1" applyFont="1" applyAlignment="1">
      <alignment horizontal="right" vertical="center"/>
    </xf>
    <xf numFmtId="2" fontId="1" fillId="0" borderId="0" xfId="0" applyNumberFormat="1" applyFont="1"/>
    <xf numFmtId="0" fontId="26" fillId="0" borderId="42" xfId="1" applyFont="1" applyBorder="1" applyAlignment="1">
      <alignment horizontal="right" vertical="center"/>
    </xf>
    <xf numFmtId="49" fontId="28" fillId="0" borderId="43" xfId="3" applyNumberFormat="1" applyFont="1" applyBorder="1" applyAlignment="1">
      <alignment horizontal="left" vertical="center"/>
    </xf>
    <xf numFmtId="49" fontId="28" fillId="0" borderId="43" xfId="4" applyNumberFormat="1" applyFont="1" applyBorder="1" applyAlignment="1">
      <alignment horizontal="left"/>
    </xf>
    <xf numFmtId="49" fontId="28" fillId="0" borderId="43" xfId="4" applyNumberFormat="1" applyFont="1" applyBorder="1" applyAlignment="1">
      <alignment horizontal="center" vertical="center"/>
    </xf>
    <xf numFmtId="167" fontId="28" fillId="0" borderId="43" xfId="4" applyNumberFormat="1" applyFont="1" applyBorder="1" applyAlignment="1">
      <alignment horizontal="right" vertical="center"/>
    </xf>
    <xf numFmtId="0" fontId="24" fillId="0" borderId="26" xfId="1" applyFont="1" applyBorder="1" applyAlignment="1">
      <alignment vertical="center"/>
    </xf>
    <xf numFmtId="0" fontId="24" fillId="0" borderId="45" xfId="1" applyFont="1" applyBorder="1" applyAlignment="1">
      <alignment vertical="center"/>
    </xf>
    <xf numFmtId="0" fontId="24" fillId="0" borderId="45" xfId="1" applyFont="1" applyBorder="1"/>
    <xf numFmtId="49" fontId="24" fillId="0" borderId="45" xfId="1" applyNumberFormat="1" applyFont="1" applyBorder="1" applyAlignment="1">
      <alignment horizontal="center" vertical="center"/>
    </xf>
    <xf numFmtId="167" fontId="24" fillId="0" borderId="45" xfId="1" applyNumberFormat="1" applyFont="1" applyBorder="1" applyAlignment="1">
      <alignment horizontal="right" vertical="center"/>
    </xf>
    <xf numFmtId="49" fontId="26" fillId="0" borderId="28" xfId="1" applyNumberFormat="1" applyFont="1" applyBorder="1" applyAlignment="1">
      <alignment horizontal="right" vertical="center"/>
    </xf>
    <xf numFmtId="168" fontId="28" fillId="0" borderId="28" xfId="2" applyNumberFormat="1" applyFont="1" applyBorder="1" applyAlignment="1">
      <alignment horizontal="right" vertical="center"/>
    </xf>
    <xf numFmtId="169" fontId="28" fillId="0" borderId="28" xfId="1" applyNumberFormat="1" applyFont="1" applyBorder="1" applyAlignment="1">
      <alignment horizontal="right" vertical="center"/>
    </xf>
    <xf numFmtId="0" fontId="26" fillId="0" borderId="28" xfId="1" applyFont="1" applyBorder="1" applyAlignment="1">
      <alignment horizontal="right" vertical="center"/>
    </xf>
    <xf numFmtId="168" fontId="29" fillId="0" borderId="28" xfId="3" applyNumberFormat="1" applyFont="1" applyBorder="1" applyAlignment="1">
      <alignment vertical="center" wrapText="1"/>
    </xf>
    <xf numFmtId="168" fontId="28" fillId="0" borderId="28" xfId="3" applyNumberFormat="1" applyFont="1" applyBorder="1" applyAlignment="1">
      <alignment horizontal="right" vertical="center"/>
    </xf>
    <xf numFmtId="0" fontId="26" fillId="0" borderId="46" xfId="1" applyFont="1" applyBorder="1" applyAlignment="1">
      <alignment horizontal="right" vertical="center"/>
    </xf>
    <xf numFmtId="49" fontId="30" fillId="0" borderId="47" xfId="3" applyNumberFormat="1" applyFont="1" applyBorder="1" applyAlignment="1">
      <alignment horizontal="left" vertical="center"/>
    </xf>
    <xf numFmtId="49" fontId="28" fillId="0" borderId="47" xfId="4" applyNumberFormat="1" applyFont="1" applyBorder="1" applyAlignment="1">
      <alignment horizontal="left"/>
    </xf>
    <xf numFmtId="49" fontId="28" fillId="0" borderId="47" xfId="4" applyNumberFormat="1" applyFont="1" applyBorder="1" applyAlignment="1">
      <alignment horizontal="center" vertical="center"/>
    </xf>
    <xf numFmtId="4" fontId="26" fillId="0" borderId="48" xfId="1" applyNumberFormat="1" applyFont="1" applyBorder="1" applyAlignment="1">
      <alignment horizontal="right" vertical="center"/>
    </xf>
    <xf numFmtId="49" fontId="23" fillId="9" borderId="50" xfId="1" applyNumberFormat="1" applyFont="1" applyFill="1" applyBorder="1" applyAlignment="1">
      <alignment horizontal="center" vertical="center" wrapText="1" shrinkToFit="1"/>
    </xf>
    <xf numFmtId="49" fontId="23" fillId="9" borderId="51" xfId="1" applyNumberFormat="1" applyFont="1" applyFill="1" applyBorder="1" applyAlignment="1">
      <alignment horizontal="center" vertical="center"/>
    </xf>
    <xf numFmtId="49" fontId="23" fillId="9" borderId="51" xfId="1" applyNumberFormat="1" applyFont="1" applyFill="1" applyBorder="1" applyAlignment="1">
      <alignment horizontal="right" vertical="center"/>
    </xf>
    <xf numFmtId="49" fontId="23" fillId="9" borderId="51" xfId="1" applyNumberFormat="1" applyFont="1" applyFill="1" applyBorder="1" applyAlignment="1">
      <alignment horizontal="center" vertical="center" wrapText="1" shrinkToFit="1"/>
    </xf>
    <xf numFmtId="2" fontId="23" fillId="9" borderId="52" xfId="1" applyNumberFormat="1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top"/>
    </xf>
    <xf numFmtId="0" fontId="8" fillId="3" borderId="54" xfId="0" applyFont="1" applyFill="1" applyBorder="1" applyAlignment="1">
      <alignment vertical="top" wrapText="1"/>
    </xf>
    <xf numFmtId="0" fontId="6" fillId="3" borderId="54" xfId="0" applyFont="1" applyFill="1" applyBorder="1" applyAlignment="1">
      <alignment horizontal="center" vertical="top"/>
    </xf>
    <xf numFmtId="0" fontId="6" fillId="3" borderId="54" xfId="0" applyFont="1" applyFill="1" applyBorder="1" applyAlignment="1">
      <alignment horizontal="center" vertical="top" wrapText="1"/>
    </xf>
    <xf numFmtId="0" fontId="6" fillId="3" borderId="55" xfId="0" applyFont="1" applyFill="1" applyBorder="1" applyAlignment="1">
      <alignment horizontal="center" vertical="top"/>
    </xf>
    <xf numFmtId="165" fontId="1" fillId="0" borderId="56" xfId="0" applyNumberFormat="1" applyFont="1" applyFill="1" applyBorder="1" applyAlignment="1">
      <alignment horizontal="center"/>
    </xf>
    <xf numFmtId="0" fontId="3" fillId="4" borderId="57" xfId="0" applyFont="1" applyFill="1" applyBorder="1" applyAlignment="1">
      <alignment vertical="top" wrapText="1"/>
    </xf>
    <xf numFmtId="0" fontId="12" fillId="3" borderId="57" xfId="0" applyFont="1" applyFill="1" applyBorder="1" applyAlignment="1">
      <alignment horizontal="right" vertical="center"/>
    </xf>
    <xf numFmtId="0" fontId="1" fillId="0" borderId="57" xfId="0" applyFont="1" applyBorder="1"/>
    <xf numFmtId="166" fontId="1" fillId="3" borderId="58" xfId="0" applyNumberFormat="1" applyFont="1" applyFill="1" applyBorder="1"/>
    <xf numFmtId="165" fontId="1" fillId="0" borderId="30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vertical="top" wrapText="1"/>
    </xf>
    <xf numFmtId="0" fontId="12" fillId="3" borderId="13" xfId="0" applyFont="1" applyFill="1" applyBorder="1" applyAlignment="1">
      <alignment horizontal="right" vertical="center"/>
    </xf>
    <xf numFmtId="166" fontId="1" fillId="3" borderId="59" xfId="0" applyNumberFormat="1" applyFont="1" applyFill="1" applyBorder="1"/>
    <xf numFmtId="165" fontId="1" fillId="0" borderId="60" xfId="0" applyNumberFormat="1" applyFont="1" applyFill="1" applyBorder="1" applyAlignment="1">
      <alignment horizontal="center"/>
    </xf>
    <xf numFmtId="0" fontId="11" fillId="0" borderId="61" xfId="0" applyFont="1" applyBorder="1" applyAlignment="1">
      <alignment vertical="top" wrapText="1"/>
    </xf>
    <xf numFmtId="0" fontId="12" fillId="3" borderId="61" xfId="0" applyFont="1" applyFill="1" applyBorder="1" applyAlignment="1">
      <alignment horizontal="right" vertical="center"/>
    </xf>
    <xf numFmtId="0" fontId="1" fillId="0" borderId="61" xfId="0" applyFont="1" applyBorder="1"/>
    <xf numFmtId="166" fontId="1" fillId="3" borderId="62" xfId="0" applyNumberFormat="1" applyFont="1" applyFill="1" applyBorder="1"/>
    <xf numFmtId="165" fontId="1" fillId="0" borderId="21" xfId="0" applyNumberFormat="1" applyFont="1" applyBorder="1" applyAlignment="1">
      <alignment horizontal="center"/>
    </xf>
    <xf numFmtId="0" fontId="3" fillId="4" borderId="22" xfId="0" applyFont="1" applyFill="1" applyBorder="1"/>
    <xf numFmtId="0" fontId="12" fillId="3" borderId="22" xfId="0" applyFont="1" applyFill="1" applyBorder="1" applyAlignment="1">
      <alignment horizontal="right"/>
    </xf>
    <xf numFmtId="0" fontId="1" fillId="0" borderId="22" xfId="0" applyFont="1" applyBorder="1"/>
    <xf numFmtId="166" fontId="1" fillId="3" borderId="23" xfId="0" applyNumberFormat="1" applyFont="1" applyFill="1" applyBorder="1"/>
    <xf numFmtId="0" fontId="3" fillId="4" borderId="16" xfId="0" applyFont="1" applyFill="1" applyBorder="1"/>
    <xf numFmtId="165" fontId="1" fillId="0" borderId="63" xfId="0" applyNumberFormat="1" applyFont="1" applyBorder="1" applyAlignment="1">
      <alignment horizontal="center"/>
    </xf>
    <xf numFmtId="0" fontId="3" fillId="4" borderId="19" xfId="0" applyFont="1" applyFill="1" applyBorder="1"/>
    <xf numFmtId="0" fontId="12" fillId="3" borderId="19" xfId="0" applyFont="1" applyFill="1" applyBorder="1" applyAlignment="1">
      <alignment horizontal="right"/>
    </xf>
    <xf numFmtId="0" fontId="1" fillId="0" borderId="19" xfId="0" applyFont="1" applyBorder="1"/>
    <xf numFmtId="166" fontId="1" fillId="3" borderId="20" xfId="0" applyNumberFormat="1" applyFont="1" applyFill="1" applyBorder="1"/>
    <xf numFmtId="0" fontId="1" fillId="3" borderId="4" xfId="0" applyFont="1" applyFill="1" applyBorder="1"/>
    <xf numFmtId="0" fontId="1" fillId="3" borderId="64" xfId="0" applyFont="1" applyFill="1" applyBorder="1"/>
    <xf numFmtId="166" fontId="1" fillId="3" borderId="65" xfId="0" applyNumberFormat="1" applyFont="1" applyFill="1" applyBorder="1"/>
    <xf numFmtId="166" fontId="1" fillId="3" borderId="66" xfId="0" applyNumberFormat="1" applyFont="1" applyFill="1" applyBorder="1"/>
    <xf numFmtId="166" fontId="1" fillId="3" borderId="67" xfId="0" applyNumberFormat="1" applyFont="1" applyFill="1" applyBorder="1"/>
    <xf numFmtId="0" fontId="8" fillId="3" borderId="1" xfId="0" applyFont="1" applyFill="1" applyBorder="1"/>
    <xf numFmtId="166" fontId="1" fillId="0" borderId="0" xfId="0" applyNumberFormat="1" applyFont="1"/>
    <xf numFmtId="166" fontId="6" fillId="3" borderId="10" xfId="0" applyNumberFormat="1" applyFont="1" applyFill="1" applyBorder="1" applyAlignment="1">
      <alignment horizontal="center" vertical="top"/>
    </xf>
    <xf numFmtId="0" fontId="1" fillId="0" borderId="68" xfId="0" applyFont="1" applyBorder="1"/>
    <xf numFmtId="0" fontId="6" fillId="3" borderId="69" xfId="0" applyFont="1" applyFill="1" applyBorder="1"/>
    <xf numFmtId="0" fontId="6" fillId="3" borderId="70" xfId="0" applyFont="1" applyFill="1" applyBorder="1"/>
    <xf numFmtId="166" fontId="6" fillId="3" borderId="41" xfId="0" applyNumberFormat="1" applyFont="1" applyFill="1" applyBorder="1"/>
    <xf numFmtId="0" fontId="6" fillId="3" borderId="74" xfId="0" applyFont="1" applyFill="1" applyBorder="1"/>
    <xf numFmtId="0" fontId="6" fillId="3" borderId="75" xfId="0" applyFont="1" applyFill="1" applyBorder="1"/>
    <xf numFmtId="0" fontId="6" fillId="3" borderId="41" xfId="0" applyFont="1" applyFill="1" applyBorder="1"/>
    <xf numFmtId="166" fontId="24" fillId="6" borderId="27" xfId="1" applyNumberFormat="1" applyFont="1" applyFill="1" applyBorder="1" applyAlignment="1">
      <alignment horizontal="right" vertical="center"/>
    </xf>
    <xf numFmtId="166" fontId="24" fillId="6" borderId="29" xfId="1" applyNumberFormat="1" applyFont="1" applyFill="1" applyBorder="1" applyAlignment="1">
      <alignment horizontal="right" vertical="center"/>
    </xf>
    <xf numFmtId="166" fontId="28" fillId="6" borderId="29" xfId="1" applyNumberFormat="1" applyFont="1" applyFill="1" applyBorder="1" applyAlignment="1">
      <alignment horizontal="right" vertical="center"/>
    </xf>
    <xf numFmtId="166" fontId="26" fillId="6" borderId="29" xfId="1" applyNumberFormat="1" applyFont="1" applyFill="1" applyBorder="1" applyAlignment="1">
      <alignment horizontal="right" vertical="center"/>
    </xf>
    <xf numFmtId="166" fontId="23" fillId="6" borderId="29" xfId="4" applyNumberFormat="1" applyFont="1" applyFill="1" applyBorder="1" applyAlignment="1">
      <alignment horizontal="right" vertical="center"/>
    </xf>
    <xf numFmtId="166" fontId="28" fillId="6" borderId="29" xfId="4" applyNumberFormat="1" applyFont="1" applyFill="1" applyBorder="1" applyAlignment="1">
      <alignment horizontal="right" vertical="center"/>
    </xf>
    <xf numFmtId="166" fontId="23" fillId="6" borderId="29" xfId="1" applyNumberFormat="1" applyFont="1" applyFill="1" applyBorder="1" applyAlignment="1">
      <alignment horizontal="right" vertical="center"/>
    </xf>
    <xf numFmtId="166" fontId="26" fillId="6" borderId="49" xfId="1" applyNumberFormat="1" applyFont="1" applyFill="1" applyBorder="1" applyAlignment="1">
      <alignment horizontal="right" vertical="center"/>
    </xf>
    <xf numFmtId="166" fontId="28" fillId="6" borderId="44" xfId="4" applyNumberFormat="1" applyFont="1" applyFill="1" applyBorder="1" applyAlignment="1">
      <alignment horizontal="right" vertical="center"/>
    </xf>
    <xf numFmtId="166" fontId="26" fillId="6" borderId="48" xfId="1" applyNumberFormat="1" applyFont="1" applyFill="1" applyBorder="1" applyAlignment="1">
      <alignment horizontal="right" vertical="center"/>
    </xf>
    <xf numFmtId="171" fontId="24" fillId="0" borderId="45" xfId="1" applyNumberFormat="1" applyFont="1" applyBorder="1" applyAlignment="1">
      <alignment horizontal="right" vertical="center"/>
    </xf>
    <xf numFmtId="171" fontId="24" fillId="0" borderId="24" xfId="1" applyNumberFormat="1" applyFont="1" applyBorder="1" applyAlignment="1">
      <alignment horizontal="right" vertical="center"/>
    </xf>
    <xf numFmtId="171" fontId="29" fillId="0" borderId="24" xfId="3" applyNumberFormat="1" applyFont="1" applyBorder="1" applyAlignment="1">
      <alignment horizontal="right" vertical="center" wrapText="1"/>
    </xf>
    <xf numFmtId="171" fontId="26" fillId="6" borderId="40" xfId="1" applyNumberFormat="1" applyFont="1" applyFill="1" applyBorder="1" applyAlignment="1">
      <alignment horizontal="right" vertical="center"/>
    </xf>
    <xf numFmtId="171" fontId="23" fillId="0" borderId="24" xfId="4" applyNumberFormat="1" applyFont="1" applyBorder="1" applyAlignment="1">
      <alignment horizontal="right" vertical="center"/>
    </xf>
    <xf numFmtId="171" fontId="28" fillId="0" borderId="24" xfId="4" applyNumberFormat="1" applyFont="1" applyBorder="1" applyAlignment="1">
      <alignment horizontal="right" vertical="center"/>
    </xf>
    <xf numFmtId="171" fontId="26" fillId="6" borderId="48" xfId="1" applyNumberFormat="1" applyFont="1" applyFill="1" applyBorder="1" applyAlignment="1">
      <alignment horizontal="right" vertical="center"/>
    </xf>
    <xf numFmtId="171" fontId="23" fillId="0" borderId="43" xfId="4" applyNumberFormat="1" applyFont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top" wrapText="1" shrinkToFit="1"/>
    </xf>
    <xf numFmtId="0" fontId="1" fillId="0" borderId="5" xfId="0" applyFont="1" applyBorder="1" applyAlignment="1">
      <alignment wrapText="1"/>
    </xf>
    <xf numFmtId="0" fontId="5" fillId="0" borderId="5" xfId="0" applyFont="1" applyBorder="1"/>
    <xf numFmtId="0" fontId="5" fillId="0" borderId="6" xfId="0" applyFont="1" applyBorder="1"/>
    <xf numFmtId="0" fontId="1" fillId="0" borderId="71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5" fillId="0" borderId="73" xfId="0" applyFont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68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  <xf numFmtId="0" fontId="1" fillId="0" borderId="72" xfId="0" applyFont="1" applyBorder="1" applyAlignment="1">
      <alignment horizontal="left" vertical="top" wrapText="1"/>
    </xf>
  </cellXfs>
  <cellStyles count="5">
    <cellStyle name="Normal" xfId="0" builtinId="0"/>
    <cellStyle name="Normal 2" xfId="1"/>
    <cellStyle name="Standard 2" xfId="4"/>
    <cellStyle name="Standard_1205 List of Expenditure" xfId="2"/>
    <cellStyle name="Standard_1205 List of Expenditure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77"/>
  <sheetViews>
    <sheetView tabSelected="1" topLeftCell="A25" zoomScaleNormal="100" workbookViewId="0">
      <selection activeCell="B6" sqref="B6:F6"/>
    </sheetView>
  </sheetViews>
  <sheetFormatPr defaultColWidth="14.453125" defaultRowHeight="15" customHeight="1"/>
  <cols>
    <col min="1" max="1" width="8.1796875" customWidth="1"/>
    <col min="2" max="2" width="36.1796875" customWidth="1"/>
    <col min="3" max="3" width="15.1796875" customWidth="1"/>
    <col min="4" max="5" width="14.453125" customWidth="1"/>
    <col min="6" max="6" width="18.1796875" customWidth="1"/>
    <col min="7" max="7" width="17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" customHeight="1">
      <c r="A2" s="2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5" customHeight="1">
      <c r="A4" s="2"/>
      <c r="B4" s="2" t="s">
        <v>38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5" customHeight="1" thickBo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99.75" customHeight="1" thickBot="1">
      <c r="A6" s="3"/>
      <c r="B6" s="224" t="s">
        <v>37</v>
      </c>
      <c r="C6" s="225"/>
      <c r="D6" s="225"/>
      <c r="E6" s="225"/>
      <c r="F6" s="22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thickBot="1">
      <c r="A8" s="1"/>
      <c r="B8" s="195" t="s">
        <v>0</v>
      </c>
      <c r="C8" s="215"/>
      <c r="D8" s="216"/>
      <c r="E8" s="21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" thickBot="1">
      <c r="A9" s="1"/>
      <c r="B9" s="195" t="s">
        <v>1</v>
      </c>
      <c r="C9" s="218"/>
      <c r="D9" s="219"/>
      <c r="E9" s="22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thickBot="1">
      <c r="A10" s="1"/>
      <c r="B10" s="91" t="s">
        <v>2</v>
      </c>
      <c r="C10" s="221"/>
      <c r="D10" s="222"/>
      <c r="E10" s="22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95" t="s">
        <v>3</v>
      </c>
      <c r="C11" s="189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thickBot="1">
      <c r="A13" s="1"/>
      <c r="B13" s="2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81" t="s">
        <v>5</v>
      </c>
      <c r="C14" s="183">
        <f>F29</f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82" t="s">
        <v>6</v>
      </c>
      <c r="C15" s="184">
        <f>F35</f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182" t="s">
        <v>7</v>
      </c>
      <c r="C16" s="184">
        <f>F41</f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182" t="s">
        <v>8</v>
      </c>
      <c r="C17" s="184">
        <f>F47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"/>
      <c r="B18" s="182" t="s">
        <v>9</v>
      </c>
      <c r="C18" s="184">
        <f>F53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182" t="s">
        <v>10</v>
      </c>
      <c r="C19" s="184">
        <f>F59</f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"/>
      <c r="B20" s="182" t="s">
        <v>11</v>
      </c>
      <c r="C20" s="184">
        <f>F65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thickBot="1">
      <c r="A21" s="1"/>
      <c r="B21" s="182" t="s">
        <v>12</v>
      </c>
      <c r="C21" s="185">
        <f>F71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thickBot="1">
      <c r="A22" s="1"/>
      <c r="B22" s="186" t="s">
        <v>13</v>
      </c>
      <c r="C22" s="192">
        <f>SUM(C14:C21)</f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"/>
      <c r="B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" customHeight="1" thickBot="1">
      <c r="A25" s="5">
        <v>1</v>
      </c>
      <c r="B25" s="6" t="s">
        <v>30</v>
      </c>
      <c r="C25" s="7" t="s">
        <v>14</v>
      </c>
      <c r="D25" s="8" t="s">
        <v>15</v>
      </c>
      <c r="E25" s="7" t="s">
        <v>106</v>
      </c>
      <c r="F25" s="9" t="s">
        <v>17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0">
        <v>1.1000000000000001</v>
      </c>
      <c r="B26" s="31"/>
      <c r="C26" s="11"/>
      <c r="D26" s="12"/>
      <c r="E26" s="12"/>
      <c r="F26" s="13">
        <f t="shared" ref="F26:F28" si="0">C26*D26*E26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5">
      <c r="A27" s="14">
        <v>1.2</v>
      </c>
      <c r="B27" s="38"/>
      <c r="C27" s="16"/>
      <c r="D27" s="15"/>
      <c r="E27" s="15"/>
      <c r="F27" s="17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" thickBot="1">
      <c r="A28" s="14">
        <v>1.3</v>
      </c>
      <c r="B28" s="38"/>
      <c r="C28" s="16"/>
      <c r="D28" s="15"/>
      <c r="E28" s="15"/>
      <c r="F28" s="17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" thickBot="1">
      <c r="A29" s="18"/>
      <c r="B29" s="19" t="s">
        <v>18</v>
      </c>
      <c r="C29" s="20"/>
      <c r="D29" s="20"/>
      <c r="E29" s="20"/>
      <c r="F29" s="21">
        <f>SUM(F26:F28)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25" customHeight="1" thickBot="1">
      <c r="A31" s="5">
        <v>2</v>
      </c>
      <c r="B31" s="6" t="s">
        <v>71</v>
      </c>
      <c r="C31" s="214" t="s">
        <v>105</v>
      </c>
      <c r="D31" s="8" t="s">
        <v>15</v>
      </c>
      <c r="E31" s="7" t="s">
        <v>106</v>
      </c>
      <c r="F31" s="9" t="s">
        <v>17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0">
        <v>2.1</v>
      </c>
      <c r="B32" s="23"/>
      <c r="C32" s="32"/>
      <c r="D32" s="25"/>
      <c r="E32" s="25"/>
      <c r="F32" s="13">
        <f t="shared" ref="F32:F34" si="1">D32*E32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4">
        <v>2.2000000000000002</v>
      </c>
      <c r="B33" s="15"/>
      <c r="C33" s="39"/>
      <c r="D33" s="15"/>
      <c r="E33" s="15"/>
      <c r="F33" s="17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thickBot="1">
      <c r="A34" s="14">
        <v>2.2999999999999998</v>
      </c>
      <c r="B34" s="15"/>
      <c r="C34" s="32"/>
      <c r="D34" s="15"/>
      <c r="E34" s="15"/>
      <c r="F34" s="17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" thickBot="1">
      <c r="A35" s="18"/>
      <c r="B35" s="19" t="s">
        <v>20</v>
      </c>
      <c r="C35" s="20"/>
      <c r="D35" s="20"/>
      <c r="E35" s="20"/>
      <c r="F35" s="21">
        <f>SUM(F32:F34)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thickBot="1">
      <c r="A37" s="151">
        <v>3</v>
      </c>
      <c r="B37" s="152" t="s">
        <v>72</v>
      </c>
      <c r="C37" s="214" t="s">
        <v>105</v>
      </c>
      <c r="D37" s="153" t="s">
        <v>15</v>
      </c>
      <c r="E37" s="154" t="s">
        <v>16</v>
      </c>
      <c r="F37" s="155" t="s">
        <v>17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5">
      <c r="A38" s="156">
        <v>3.1</v>
      </c>
      <c r="B38" s="157"/>
      <c r="C38" s="158"/>
      <c r="D38" s="159"/>
      <c r="E38" s="159"/>
      <c r="F38" s="160">
        <f t="shared" ref="F38:F40" si="2">D38*E38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5">
      <c r="A39" s="161">
        <v>3.2</v>
      </c>
      <c r="B39" s="162"/>
      <c r="C39" s="163"/>
      <c r="D39" s="25"/>
      <c r="E39" s="25"/>
      <c r="F39" s="164">
        <f t="shared" ref="F39" si="3">D39*E39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 thickBot="1">
      <c r="A40" s="165">
        <v>3.3</v>
      </c>
      <c r="B40" s="166"/>
      <c r="C40" s="167"/>
      <c r="D40" s="168"/>
      <c r="E40" s="168"/>
      <c r="F40" s="169">
        <f t="shared" si="2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" thickBot="1">
      <c r="A41" s="44"/>
      <c r="B41" s="45" t="s">
        <v>21</v>
      </c>
      <c r="C41" s="46"/>
      <c r="D41" s="46"/>
      <c r="E41" s="46"/>
      <c r="F41" s="47">
        <f>SUM(F38:F40)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thickBot="1">
      <c r="A43" s="26">
        <v>4</v>
      </c>
      <c r="B43" s="27" t="s">
        <v>22</v>
      </c>
      <c r="C43" s="214" t="s">
        <v>105</v>
      </c>
      <c r="D43" s="28" t="s">
        <v>15</v>
      </c>
      <c r="E43" s="29" t="s">
        <v>16</v>
      </c>
      <c r="F43" s="30" t="s">
        <v>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5">
      <c r="A44" s="14">
        <v>4.0999999999999996</v>
      </c>
      <c r="B44" s="48"/>
      <c r="C44" s="33"/>
      <c r="D44" s="15"/>
      <c r="E44" s="15"/>
      <c r="F44" s="17">
        <f t="shared" ref="F44" si="4">D44*E44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5">
      <c r="A45" s="14">
        <v>4.2</v>
      </c>
      <c r="B45" s="48"/>
      <c r="C45" s="33"/>
      <c r="D45" s="15"/>
      <c r="E45" s="15"/>
      <c r="F45" s="17">
        <f t="shared" ref="F45:F46" si="5">D45*E45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thickBot="1">
      <c r="A46" s="14" t="s">
        <v>66</v>
      </c>
      <c r="B46" s="48"/>
      <c r="C46" s="33"/>
      <c r="D46" s="15"/>
      <c r="E46" s="15"/>
      <c r="F46" s="17">
        <f t="shared" si="5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thickBot="1">
      <c r="A47" s="18"/>
      <c r="B47" s="19" t="s">
        <v>23</v>
      </c>
      <c r="C47" s="214"/>
      <c r="D47" s="20"/>
      <c r="E47" s="20"/>
      <c r="F47" s="21">
        <f>SUM(F44:F46)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>
      <c r="A49" s="5">
        <v>5</v>
      </c>
      <c r="B49" s="6" t="s">
        <v>24</v>
      </c>
      <c r="C49" s="214" t="s">
        <v>105</v>
      </c>
      <c r="D49" s="8" t="s">
        <v>15</v>
      </c>
      <c r="E49" s="7" t="s">
        <v>16</v>
      </c>
      <c r="F49" s="9" t="s">
        <v>17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>
        <v>5.0999999999999996</v>
      </c>
      <c r="B50" s="23"/>
      <c r="C50" s="32"/>
      <c r="D50" s="25"/>
      <c r="E50" s="25"/>
      <c r="F50" s="13">
        <f t="shared" ref="F50:F52" si="6">D50*E50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4">
        <v>5.2</v>
      </c>
      <c r="B51" s="15"/>
      <c r="C51" s="49"/>
      <c r="D51" s="15"/>
      <c r="E51" s="15"/>
      <c r="F51" s="17">
        <f t="shared" si="6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>
      <c r="A52" s="14">
        <v>5.3</v>
      </c>
      <c r="B52" s="15"/>
      <c r="C52" s="49"/>
      <c r="D52" s="15"/>
      <c r="E52" s="15"/>
      <c r="F52" s="17">
        <f t="shared" si="6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>
      <c r="A53" s="18"/>
      <c r="B53" s="19" t="s">
        <v>25</v>
      </c>
      <c r="C53" s="20"/>
      <c r="D53" s="20"/>
      <c r="E53" s="20"/>
      <c r="F53" s="21">
        <f>SUM(F50:F52)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thickBot="1">
      <c r="A55" s="5">
        <v>6</v>
      </c>
      <c r="B55" s="6" t="s">
        <v>73</v>
      </c>
      <c r="C55" s="214" t="s">
        <v>105</v>
      </c>
      <c r="D55" s="8" t="s">
        <v>15</v>
      </c>
      <c r="E55" s="34" t="s">
        <v>16</v>
      </c>
      <c r="F55" s="35" t="s">
        <v>17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70" t="s">
        <v>67</v>
      </c>
      <c r="B56" s="171"/>
      <c r="C56" s="172"/>
      <c r="D56" s="173"/>
      <c r="E56" s="173"/>
      <c r="F56" s="174">
        <f t="shared" ref="F56:F58" si="7">D56*E56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4" t="s">
        <v>68</v>
      </c>
      <c r="B57" s="175"/>
      <c r="C57" s="33"/>
      <c r="D57" s="15"/>
      <c r="E57" s="15"/>
      <c r="F57" s="17">
        <f t="shared" si="7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thickBot="1">
      <c r="A58" s="176" t="s">
        <v>69</v>
      </c>
      <c r="B58" s="177"/>
      <c r="C58" s="178"/>
      <c r="D58" s="179"/>
      <c r="E58" s="179"/>
      <c r="F58" s="180">
        <f t="shared" si="7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thickBot="1">
      <c r="A59" s="18"/>
      <c r="B59" s="19" t="s">
        <v>26</v>
      </c>
      <c r="C59" s="20"/>
      <c r="D59" s="20"/>
      <c r="E59" s="20"/>
      <c r="F59" s="21">
        <f>SUM(F56:F56)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" customHeight="1">
      <c r="A61" s="5">
        <v>7</v>
      </c>
      <c r="B61" s="6" t="s">
        <v>74</v>
      </c>
      <c r="C61" s="214" t="s">
        <v>105</v>
      </c>
      <c r="D61" s="8" t="s">
        <v>15</v>
      </c>
      <c r="E61" s="7" t="s">
        <v>16</v>
      </c>
      <c r="F61" s="9" t="s">
        <v>17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">
        <v>7.1</v>
      </c>
      <c r="B62" s="23"/>
      <c r="C62" s="32"/>
      <c r="D62" s="25"/>
      <c r="E62" s="25"/>
      <c r="F62" s="13">
        <f t="shared" ref="F62:F64" si="8">D62*E62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4">
        <v>7.2</v>
      </c>
      <c r="B63" s="15"/>
      <c r="C63" s="32"/>
      <c r="D63" s="15"/>
      <c r="E63" s="15"/>
      <c r="F63" s="17">
        <f t="shared" si="8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thickBot="1">
      <c r="A64" s="14">
        <v>7.3</v>
      </c>
      <c r="B64" s="15"/>
      <c r="C64" s="32"/>
      <c r="D64" s="15"/>
      <c r="E64" s="15"/>
      <c r="F64" s="17">
        <f t="shared" si="8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thickBot="1">
      <c r="A65" s="18"/>
      <c r="B65" s="19" t="s">
        <v>27</v>
      </c>
      <c r="C65" s="20"/>
      <c r="D65" s="20"/>
      <c r="E65" s="20"/>
      <c r="F65" s="21">
        <f>SUM(F62:F64)</f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thickBot="1">
      <c r="A67" s="5">
        <v>8</v>
      </c>
      <c r="B67" s="6" t="s">
        <v>75</v>
      </c>
      <c r="C67" s="214" t="s">
        <v>105</v>
      </c>
      <c r="D67" s="8" t="s">
        <v>15</v>
      </c>
      <c r="E67" s="7" t="s">
        <v>16</v>
      </c>
      <c r="F67" s="9" t="s">
        <v>17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4">
        <v>8.1</v>
      </c>
      <c r="B68" s="15"/>
      <c r="C68" s="32"/>
      <c r="D68" s="15"/>
      <c r="E68" s="15"/>
      <c r="F68" s="17">
        <f t="shared" ref="F68:F69" si="9">D68*E68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4">
        <v>8.1999999999999993</v>
      </c>
      <c r="B69" s="15"/>
      <c r="C69" s="32"/>
      <c r="D69" s="15"/>
      <c r="E69" s="15"/>
      <c r="F69" s="17">
        <f t="shared" si="9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thickBot="1">
      <c r="A70" s="14">
        <v>8.3000000000000007</v>
      </c>
      <c r="B70" s="15"/>
      <c r="C70" s="32"/>
      <c r="D70" s="15"/>
      <c r="E70" s="15"/>
      <c r="F70" s="17">
        <f t="shared" ref="F70" si="10">D70*E70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thickBot="1">
      <c r="A71" s="18"/>
      <c r="B71" s="19" t="s">
        <v>28</v>
      </c>
      <c r="C71" s="20"/>
      <c r="D71" s="20"/>
      <c r="E71" s="20"/>
      <c r="F71" s="21">
        <f>SUM(F68:F68)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thickBot="1">
      <c r="A73" s="18"/>
      <c r="B73" s="19" t="s">
        <v>70</v>
      </c>
      <c r="C73" s="20"/>
      <c r="D73" s="20"/>
      <c r="E73" s="20"/>
      <c r="F73" s="21">
        <f>F71+F65+F59+F53+F47+F41+F35+F29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4">
    <mergeCell ref="C8:E8"/>
    <mergeCell ref="C9:E9"/>
    <mergeCell ref="C10:E10"/>
    <mergeCell ref="B6:F6"/>
  </mergeCells>
  <phoneticPr fontId="16" type="noConversion"/>
  <pageMargins left="0.25" right="0.25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7"/>
  <sheetViews>
    <sheetView topLeftCell="A49" zoomScaleNormal="100" workbookViewId="0">
      <selection activeCell="C57" sqref="C57"/>
    </sheetView>
  </sheetViews>
  <sheetFormatPr defaultColWidth="14.453125" defaultRowHeight="15" customHeight="1"/>
  <cols>
    <col min="1" max="1" width="8.1796875" customWidth="1"/>
    <col min="2" max="2" width="36.1796875" customWidth="1"/>
    <col min="3" max="3" width="15.1796875" customWidth="1"/>
    <col min="4" max="5" width="14.453125" customWidth="1"/>
    <col min="6" max="6" width="18.1796875" customWidth="1"/>
    <col min="7" max="7" width="17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" customHeight="1">
      <c r="A2" s="2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5" customHeight="1">
      <c r="A4" s="2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thickBot="1">
      <c r="A7" s="1"/>
      <c r="B7" s="195" t="s">
        <v>0</v>
      </c>
      <c r="C7" s="215"/>
      <c r="D7" s="216"/>
      <c r="E7" s="2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" thickBot="1">
      <c r="A8" s="1"/>
      <c r="B8" s="195" t="s">
        <v>1</v>
      </c>
      <c r="C8" s="227"/>
      <c r="D8" s="219"/>
      <c r="E8" s="2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thickBot="1">
      <c r="A9" s="1"/>
      <c r="B9" s="194" t="s">
        <v>2</v>
      </c>
      <c r="C9" s="222"/>
      <c r="D9" s="222"/>
      <c r="E9" s="2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thickBot="1">
      <c r="A10" s="1"/>
      <c r="B10" s="193" t="s">
        <v>3</v>
      </c>
      <c r="C10" s="189"/>
      <c r="D10" s="92"/>
      <c r="E10" s="9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91" t="s">
        <v>40</v>
      </c>
      <c r="C11" s="189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thickBot="1">
      <c r="A14" s="1"/>
      <c r="B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thickBot="1">
      <c r="A15" s="5">
        <v>1</v>
      </c>
      <c r="B15" s="6" t="s">
        <v>76</v>
      </c>
      <c r="C15" s="7" t="s">
        <v>14</v>
      </c>
      <c r="D15" s="8" t="s">
        <v>15</v>
      </c>
      <c r="E15" s="7" t="s">
        <v>16</v>
      </c>
      <c r="F15" s="9" t="s">
        <v>41</v>
      </c>
      <c r="G15" s="9" t="s">
        <v>42</v>
      </c>
      <c r="H15" s="9" t="s">
        <v>43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5">
      <c r="A16" s="10">
        <v>1.1000000000000001</v>
      </c>
      <c r="B16" s="31"/>
      <c r="C16" s="11"/>
      <c r="D16" s="12"/>
      <c r="E16" s="12"/>
      <c r="F16" s="13">
        <f t="shared" ref="F16:F18" si="0">C16*D16*E16</f>
        <v>0</v>
      </c>
      <c r="G16" s="13">
        <f>'Lista detaliata cheltuieli'!G21</f>
        <v>0</v>
      </c>
      <c r="H16" s="13">
        <f>F16-G16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5">
      <c r="A17" s="14">
        <v>1.2</v>
      </c>
      <c r="B17" s="38"/>
      <c r="C17" s="16"/>
      <c r="D17" s="15"/>
      <c r="E17" s="15"/>
      <c r="F17" s="17">
        <f t="shared" si="0"/>
        <v>0</v>
      </c>
      <c r="G17" s="17">
        <f>'Lista detaliata cheltuieli'!G26</f>
        <v>0</v>
      </c>
      <c r="H17" s="13">
        <f t="shared" ref="H17:H18" si="1">F17-G17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" thickBot="1">
      <c r="A18" s="14">
        <v>1.3</v>
      </c>
      <c r="B18" s="38"/>
      <c r="C18" s="16"/>
      <c r="D18" s="15"/>
      <c r="E18" s="15"/>
      <c r="F18" s="17">
        <f t="shared" si="0"/>
        <v>0</v>
      </c>
      <c r="G18" s="17">
        <f>'Lista detaliata cheltuieli'!G31</f>
        <v>0</v>
      </c>
      <c r="H18" s="13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" thickBot="1">
      <c r="A19" s="18"/>
      <c r="B19" s="19" t="s">
        <v>18</v>
      </c>
      <c r="C19" s="20"/>
      <c r="D19" s="20"/>
      <c r="E19" s="20"/>
      <c r="F19" s="21">
        <f>SUM(F16:F18)</f>
        <v>0</v>
      </c>
      <c r="G19" s="21">
        <f>SUM(G16:G18)</f>
        <v>0</v>
      </c>
      <c r="H19" s="21">
        <f>SUM(H16:H18)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>
      <c r="A20" s="22"/>
      <c r="B20" s="1"/>
      <c r="C20" s="1"/>
      <c r="D20" s="1"/>
      <c r="E20" s="1"/>
      <c r="F20" s="187"/>
      <c r="G20" s="187"/>
      <c r="H20" s="18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5" thickBot="1">
      <c r="A21" s="5">
        <v>2</v>
      </c>
      <c r="B21" s="6" t="s">
        <v>19</v>
      </c>
      <c r="C21" s="214" t="s">
        <v>105</v>
      </c>
      <c r="D21" s="8" t="s">
        <v>15</v>
      </c>
      <c r="E21" s="7" t="s">
        <v>16</v>
      </c>
      <c r="F21" s="188" t="s">
        <v>41</v>
      </c>
      <c r="G21" s="188" t="s">
        <v>42</v>
      </c>
      <c r="H21" s="188" t="s">
        <v>43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">
        <v>2.1</v>
      </c>
      <c r="B22" s="23"/>
      <c r="C22" s="32"/>
      <c r="D22" s="25"/>
      <c r="E22" s="25"/>
      <c r="F22" s="13">
        <f t="shared" ref="F22:F24" si="2">D22*E22</f>
        <v>0</v>
      </c>
      <c r="G22" s="13">
        <f>'Lista detaliata cheltuieli'!G38</f>
        <v>0</v>
      </c>
      <c r="H22" s="13">
        <f>F22-G22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4">
        <v>2.2000000000000002</v>
      </c>
      <c r="B23" s="15"/>
      <c r="C23" s="39"/>
      <c r="D23" s="15"/>
      <c r="E23" s="15"/>
      <c r="F23" s="17">
        <f t="shared" si="2"/>
        <v>0</v>
      </c>
      <c r="G23" s="17">
        <f>'Lista detaliata cheltuieli'!G43</f>
        <v>0</v>
      </c>
      <c r="H23" s="13">
        <f t="shared" ref="H23:H24" si="3">F23-G23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thickBot="1">
      <c r="A24" s="14">
        <v>2.2999999999999998</v>
      </c>
      <c r="B24" s="15"/>
      <c r="C24" s="32"/>
      <c r="D24" s="15"/>
      <c r="E24" s="15"/>
      <c r="F24" s="17">
        <f t="shared" si="2"/>
        <v>0</v>
      </c>
      <c r="G24" s="17">
        <f>'Lista detaliata cheltuieli'!G48</f>
        <v>0</v>
      </c>
      <c r="H24" s="13">
        <f t="shared" si="3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18"/>
      <c r="B25" s="19" t="s">
        <v>20</v>
      </c>
      <c r="C25" s="20"/>
      <c r="D25" s="20"/>
      <c r="E25" s="20"/>
      <c r="F25" s="21">
        <f>SUM(F22:F24)</f>
        <v>0</v>
      </c>
      <c r="G25" s="21">
        <f>SUM(G22:G24)</f>
        <v>0</v>
      </c>
      <c r="H25" s="21">
        <f>SUM(H22:H24)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>
      <c r="A26" s="1"/>
      <c r="B26" s="1"/>
      <c r="C26" s="1"/>
      <c r="D26" s="1"/>
      <c r="E26" s="1"/>
      <c r="F26" s="187"/>
      <c r="G26" s="187"/>
      <c r="H26" s="18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thickBot="1">
      <c r="A27" s="5">
        <v>3</v>
      </c>
      <c r="B27" s="6" t="s">
        <v>77</v>
      </c>
      <c r="C27" s="214" t="s">
        <v>105</v>
      </c>
      <c r="D27" s="8" t="s">
        <v>15</v>
      </c>
      <c r="E27" s="7" t="s">
        <v>16</v>
      </c>
      <c r="F27" s="188" t="s">
        <v>41</v>
      </c>
      <c r="G27" s="188" t="s">
        <v>42</v>
      </c>
      <c r="H27" s="188" t="s">
        <v>43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5">
      <c r="A28" s="51">
        <v>3.1</v>
      </c>
      <c r="B28" s="40"/>
      <c r="C28" s="43"/>
      <c r="D28" s="25"/>
      <c r="E28" s="25"/>
      <c r="F28" s="13">
        <f t="shared" ref="F28:F30" si="4">D28*E28</f>
        <v>0</v>
      </c>
      <c r="G28" s="13">
        <f>'Lista detaliata cheltuieli'!G55</f>
        <v>0</v>
      </c>
      <c r="H28" s="13">
        <f>F28-G28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5">
      <c r="A29" s="51">
        <v>3.2</v>
      </c>
      <c r="B29" s="40"/>
      <c r="C29" s="43"/>
      <c r="D29" s="25"/>
      <c r="E29" s="25"/>
      <c r="F29" s="13">
        <f t="shared" si="4"/>
        <v>0</v>
      </c>
      <c r="G29" s="13">
        <f>'Lista detaliata cheltuieli'!G60</f>
        <v>0</v>
      </c>
      <c r="H29" s="13">
        <f t="shared" ref="H29:H30" si="5">F29-G29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5">
      <c r="A30" s="52">
        <v>3.3</v>
      </c>
      <c r="B30" s="41"/>
      <c r="C30" s="42"/>
      <c r="D30" s="15"/>
      <c r="E30" s="15"/>
      <c r="F30" s="17">
        <f t="shared" si="4"/>
        <v>0</v>
      </c>
      <c r="G30" s="17">
        <f>'Lista detaliata cheltuieli'!G65</f>
        <v>0</v>
      </c>
      <c r="H30" s="13">
        <f t="shared" si="5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44"/>
      <c r="B31" s="45" t="s">
        <v>21</v>
      </c>
      <c r="C31" s="46"/>
      <c r="D31" s="46"/>
      <c r="E31" s="46"/>
      <c r="F31" s="47">
        <f>SUM(F28:F30)</f>
        <v>0</v>
      </c>
      <c r="G31" s="47">
        <f>SUM(G28:G30)</f>
        <v>0</v>
      </c>
      <c r="H31" s="47">
        <f>SUM(H28:H30)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1"/>
      <c r="B32" s="1"/>
      <c r="C32" s="1"/>
      <c r="D32" s="1"/>
      <c r="E32" s="1"/>
      <c r="F32" s="187"/>
      <c r="G32" s="187"/>
      <c r="H32" s="18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thickBot="1">
      <c r="A33" s="26">
        <v>4</v>
      </c>
      <c r="B33" s="27" t="s">
        <v>78</v>
      </c>
      <c r="C33" s="214" t="s">
        <v>105</v>
      </c>
      <c r="D33" s="28" t="s">
        <v>15</v>
      </c>
      <c r="E33" s="29" t="s">
        <v>16</v>
      </c>
      <c r="F33" s="188" t="s">
        <v>41</v>
      </c>
      <c r="G33" s="188" t="s">
        <v>42</v>
      </c>
      <c r="H33" s="188" t="s">
        <v>43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5">
      <c r="A34" s="14">
        <v>4.0999999999999996</v>
      </c>
      <c r="B34" s="48"/>
      <c r="C34" s="33"/>
      <c r="D34" s="15"/>
      <c r="E34" s="15"/>
      <c r="F34" s="17">
        <f t="shared" ref="F34:F36" si="6">D34*E34</f>
        <v>0</v>
      </c>
      <c r="G34" s="17">
        <f>'Lista detaliata cheltuieli'!G72</f>
        <v>0</v>
      </c>
      <c r="H34" s="17">
        <f>F34-G34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5">
      <c r="A35" s="14">
        <v>4.2</v>
      </c>
      <c r="B35" s="48"/>
      <c r="C35" s="33"/>
      <c r="D35" s="15"/>
      <c r="E35" s="15"/>
      <c r="F35" s="17">
        <f t="shared" si="6"/>
        <v>0</v>
      </c>
      <c r="G35" s="17">
        <f>'Lista detaliata cheltuieli'!G77</f>
        <v>0</v>
      </c>
      <c r="H35" s="17">
        <f t="shared" ref="H35:H36" si="7">F35-G35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" thickBot="1">
      <c r="A36" s="14">
        <v>4.3</v>
      </c>
      <c r="B36" s="38"/>
      <c r="C36" s="33"/>
      <c r="D36" s="15"/>
      <c r="E36" s="15"/>
      <c r="F36" s="17">
        <f t="shared" si="6"/>
        <v>0</v>
      </c>
      <c r="G36" s="17">
        <f>'Lista detaliata cheltuieli'!G82</f>
        <v>0</v>
      </c>
      <c r="H36" s="17">
        <f t="shared" si="7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>
      <c r="A37" s="18"/>
      <c r="B37" s="19" t="s">
        <v>23</v>
      </c>
      <c r="C37" s="20"/>
      <c r="D37" s="20"/>
      <c r="E37" s="20"/>
      <c r="F37" s="21">
        <f>SUM(F34:F36)</f>
        <v>0</v>
      </c>
      <c r="G37" s="21">
        <f>SUM(G34:G36)</f>
        <v>0</v>
      </c>
      <c r="H37" s="21">
        <f>SUM(H34:H36)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>
      <c r="A38" s="1"/>
      <c r="B38" s="1"/>
      <c r="C38" s="1"/>
      <c r="D38" s="1"/>
      <c r="E38" s="1"/>
      <c r="F38" s="187"/>
      <c r="G38" s="187"/>
      <c r="H38" s="18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customHeight="1" thickBot="1">
      <c r="A39" s="5">
        <v>5</v>
      </c>
      <c r="B39" s="6" t="s">
        <v>79</v>
      </c>
      <c r="C39" s="214" t="s">
        <v>105</v>
      </c>
      <c r="D39" s="8" t="s">
        <v>15</v>
      </c>
      <c r="E39" s="7" t="s">
        <v>16</v>
      </c>
      <c r="F39" s="188" t="s">
        <v>41</v>
      </c>
      <c r="G39" s="188" t="s">
        <v>42</v>
      </c>
      <c r="H39" s="188" t="s">
        <v>43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>
        <v>5.0999999999999996</v>
      </c>
      <c r="B40" s="23"/>
      <c r="C40" s="32"/>
      <c r="D40" s="25"/>
      <c r="E40" s="25"/>
      <c r="F40" s="13">
        <f t="shared" ref="F40:F42" si="8">D40*E40</f>
        <v>0</v>
      </c>
      <c r="G40" s="13">
        <f>'Lista detaliata cheltuieli'!G89</f>
        <v>0</v>
      </c>
      <c r="H40" s="13">
        <f>F40-G40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">
        <v>5.2</v>
      </c>
      <c r="B41" s="15"/>
      <c r="C41" s="49"/>
      <c r="D41" s="15"/>
      <c r="E41" s="15"/>
      <c r="F41" s="17">
        <f t="shared" si="8"/>
        <v>0</v>
      </c>
      <c r="G41" s="17">
        <f>'Lista detaliata cheltuieli'!G94</f>
        <v>0</v>
      </c>
      <c r="H41" s="13">
        <f t="shared" ref="H41:H42" si="9">F41-G41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>
      <c r="A42" s="14">
        <v>5.3</v>
      </c>
      <c r="B42" s="15"/>
      <c r="C42" s="49"/>
      <c r="D42" s="15"/>
      <c r="E42" s="15"/>
      <c r="F42" s="17">
        <f t="shared" si="8"/>
        <v>0</v>
      </c>
      <c r="G42" s="17">
        <f>'Lista detaliata cheltuieli'!G99</f>
        <v>0</v>
      </c>
      <c r="H42" s="13">
        <f t="shared" si="9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>
      <c r="A43" s="18"/>
      <c r="B43" s="19" t="s">
        <v>25</v>
      </c>
      <c r="C43" s="20"/>
      <c r="D43" s="20"/>
      <c r="E43" s="20"/>
      <c r="F43" s="21">
        <f>SUM(F40:F42)</f>
        <v>0</v>
      </c>
      <c r="G43" s="21">
        <f>SUM(G40:G42)</f>
        <v>0</v>
      </c>
      <c r="H43" s="21">
        <f>SUM(H40:H42)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>
      <c r="A44" s="1"/>
      <c r="B44" s="1"/>
      <c r="C44" s="1"/>
      <c r="D44" s="1"/>
      <c r="E44" s="1"/>
      <c r="F44" s="187"/>
      <c r="G44" s="187"/>
      <c r="H44" s="18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thickBot="1">
      <c r="A45" s="5">
        <v>6</v>
      </c>
      <c r="B45" s="6" t="s">
        <v>80</v>
      </c>
      <c r="C45" s="214" t="s">
        <v>105</v>
      </c>
      <c r="D45" s="8" t="s">
        <v>15</v>
      </c>
      <c r="E45" s="34" t="s">
        <v>16</v>
      </c>
      <c r="F45" s="188" t="s">
        <v>41</v>
      </c>
      <c r="G45" s="188" t="s">
        <v>42</v>
      </c>
      <c r="H45" s="188" t="s">
        <v>43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>
        <v>6.1</v>
      </c>
      <c r="B46" s="23"/>
      <c r="C46" s="32"/>
      <c r="D46" s="25"/>
      <c r="E46" s="25"/>
      <c r="F46" s="13">
        <f t="shared" ref="F46:F48" si="10">D46*E46</f>
        <v>0</v>
      </c>
      <c r="G46" s="13">
        <f>'Lista detaliata cheltuieli'!G106</f>
        <v>0</v>
      </c>
      <c r="H46" s="13">
        <f>F46-G46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4">
        <v>6.2</v>
      </c>
      <c r="B47" s="15"/>
      <c r="C47" s="49"/>
      <c r="D47" s="15"/>
      <c r="E47" s="15"/>
      <c r="F47" s="17">
        <f t="shared" si="10"/>
        <v>0</v>
      </c>
      <c r="G47" s="17">
        <f>'Lista detaliata cheltuieli'!G111</f>
        <v>0</v>
      </c>
      <c r="H47" s="13">
        <f t="shared" ref="H47:H48" si="11">F47-G47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>
      <c r="A48" s="14">
        <v>6.3</v>
      </c>
      <c r="B48" s="15"/>
      <c r="C48" s="49"/>
      <c r="D48" s="15"/>
      <c r="E48" s="15"/>
      <c r="F48" s="17">
        <f t="shared" si="10"/>
        <v>0</v>
      </c>
      <c r="G48" s="17">
        <f>'Lista detaliata cheltuieli'!G116</f>
        <v>0</v>
      </c>
      <c r="H48" s="13">
        <f t="shared" si="1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>
      <c r="A49" s="18"/>
      <c r="B49" s="19" t="s">
        <v>26</v>
      </c>
      <c r="C49" s="20"/>
      <c r="D49" s="20"/>
      <c r="E49" s="20"/>
      <c r="F49" s="21">
        <f>SUM(F46:F48)</f>
        <v>0</v>
      </c>
      <c r="G49" s="21">
        <f>SUM(G46:G46)</f>
        <v>0</v>
      </c>
      <c r="H49" s="21">
        <f>SUM(H46:H48)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>
      <c r="A50" s="1"/>
      <c r="B50" s="1"/>
      <c r="C50" s="1"/>
      <c r="D50" s="1"/>
      <c r="E50" s="1"/>
      <c r="F50" s="187"/>
      <c r="G50" s="187"/>
      <c r="H50" s="18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5" thickBot="1">
      <c r="A51" s="5">
        <v>7</v>
      </c>
      <c r="B51" s="6" t="s">
        <v>81</v>
      </c>
      <c r="C51" s="214" t="s">
        <v>105</v>
      </c>
      <c r="D51" s="8" t="s">
        <v>15</v>
      </c>
      <c r="E51" s="7" t="s">
        <v>16</v>
      </c>
      <c r="F51" s="188" t="s">
        <v>41</v>
      </c>
      <c r="G51" s="188" t="s">
        <v>42</v>
      </c>
      <c r="H51" s="188" t="s">
        <v>43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>
        <v>7.1</v>
      </c>
      <c r="B52" s="23"/>
      <c r="C52" s="32"/>
      <c r="D52" s="25"/>
      <c r="E52" s="25"/>
      <c r="F52" s="13">
        <f t="shared" ref="F52:F54" si="12">D52*E52</f>
        <v>0</v>
      </c>
      <c r="G52" s="13">
        <f>'Lista detaliata cheltuieli'!G123</f>
        <v>0</v>
      </c>
      <c r="H52" s="13">
        <f>F52-G52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4">
        <v>7.2</v>
      </c>
      <c r="B53" s="15"/>
      <c r="C53" s="32"/>
      <c r="D53" s="15"/>
      <c r="E53" s="15"/>
      <c r="F53" s="17">
        <f t="shared" si="12"/>
        <v>0</v>
      </c>
      <c r="G53" s="17">
        <f>'Lista detaliata cheltuieli'!G128</f>
        <v>0</v>
      </c>
      <c r="H53" s="13">
        <f t="shared" ref="H53:H54" si="13">F53-G53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>
      <c r="A54" s="14">
        <v>7.3</v>
      </c>
      <c r="B54" s="15"/>
      <c r="C54" s="32"/>
      <c r="D54" s="15"/>
      <c r="E54" s="15"/>
      <c r="F54" s="17">
        <f t="shared" si="12"/>
        <v>0</v>
      </c>
      <c r="G54" s="17">
        <f>'Lista detaliata cheltuieli'!G133</f>
        <v>0</v>
      </c>
      <c r="H54" s="13">
        <f t="shared" si="13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>
      <c r="A55" s="18"/>
      <c r="B55" s="19" t="s">
        <v>27</v>
      </c>
      <c r="C55" s="20"/>
      <c r="D55" s="20"/>
      <c r="E55" s="20"/>
      <c r="F55" s="21">
        <f>SUM(F52:F54)</f>
        <v>0</v>
      </c>
      <c r="G55" s="21">
        <f>SUM(G52:G54)</f>
        <v>0</v>
      </c>
      <c r="H55" s="21">
        <f>SUM(H52:H54)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>
      <c r="A56" s="1"/>
      <c r="B56" s="1"/>
      <c r="C56" s="1"/>
      <c r="D56" s="1"/>
      <c r="E56" s="1"/>
      <c r="F56" s="187"/>
      <c r="G56" s="187"/>
      <c r="H56" s="18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thickBot="1">
      <c r="A57" s="5">
        <v>8</v>
      </c>
      <c r="B57" s="6" t="s">
        <v>12</v>
      </c>
      <c r="C57" s="214" t="s">
        <v>105</v>
      </c>
      <c r="D57" s="8" t="s">
        <v>15</v>
      </c>
      <c r="E57" s="7" t="s">
        <v>16</v>
      </c>
      <c r="F57" s="188" t="s">
        <v>41</v>
      </c>
      <c r="G57" s="188" t="s">
        <v>42</v>
      </c>
      <c r="H57" s="188" t="s">
        <v>43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>
        <v>8.1</v>
      </c>
      <c r="B58" s="23"/>
      <c r="C58" s="24"/>
      <c r="D58" s="25"/>
      <c r="E58" s="25"/>
      <c r="F58" s="13">
        <f t="shared" ref="F58:F60" si="14">D58*E58</f>
        <v>0</v>
      </c>
      <c r="G58" s="13">
        <f>'Lista detaliata cheltuieli'!G140</f>
        <v>0</v>
      </c>
      <c r="H58" s="13">
        <f>F58-G58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4">
        <v>8.1999999999999993</v>
      </c>
      <c r="B59" s="15"/>
      <c r="C59" s="32"/>
      <c r="D59" s="15"/>
      <c r="E59" s="15"/>
      <c r="F59" s="17">
        <f t="shared" si="14"/>
        <v>0</v>
      </c>
      <c r="G59" s="17">
        <f>'Lista detaliata cheltuieli'!G145</f>
        <v>0</v>
      </c>
      <c r="H59" s="13">
        <f t="shared" ref="H59:H60" si="15">F59-G59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thickBot="1">
      <c r="A60" s="14">
        <v>8.3000000000000007</v>
      </c>
      <c r="B60" s="15"/>
      <c r="C60" s="32"/>
      <c r="D60" s="15"/>
      <c r="E60" s="15"/>
      <c r="F60" s="17">
        <f t="shared" si="14"/>
        <v>0</v>
      </c>
      <c r="G60" s="17">
        <f>'Lista detaliata cheltuieli'!G150</f>
        <v>0</v>
      </c>
      <c r="H60" s="13">
        <f t="shared" si="15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thickBot="1">
      <c r="A61" s="18"/>
      <c r="B61" s="19" t="s">
        <v>28</v>
      </c>
      <c r="C61" s="20"/>
      <c r="D61" s="20"/>
      <c r="E61" s="20"/>
      <c r="F61" s="21">
        <f>SUM(F58:F60)</f>
        <v>0</v>
      </c>
      <c r="G61" s="21">
        <f>SUM(G58:G58)</f>
        <v>0</v>
      </c>
      <c r="H61" s="21">
        <f>SUM(H58:H60)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thickBot="1">
      <c r="A62" s="1"/>
      <c r="B62" s="1"/>
      <c r="C62" s="1"/>
      <c r="D62" s="1"/>
      <c r="E62" s="1"/>
      <c r="F62" s="187"/>
      <c r="G62" s="187"/>
      <c r="H62" s="18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thickBot="1">
      <c r="A63" s="18"/>
      <c r="B63" s="19" t="s">
        <v>82</v>
      </c>
      <c r="C63" s="20"/>
      <c r="D63" s="20"/>
      <c r="E63" s="20"/>
      <c r="F63" s="21">
        <f>F61+F55+F49+F43+F37+F31+F25+F19</f>
        <v>0</v>
      </c>
      <c r="G63" s="21">
        <f t="shared" ref="G63:H63" si="16">G61+G55+G49+G43+G37+G31+G25+G19</f>
        <v>0</v>
      </c>
      <c r="H63" s="21">
        <f t="shared" si="16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3">
    <mergeCell ref="C7:E7"/>
    <mergeCell ref="C8:E8"/>
    <mergeCell ref="C9:E9"/>
  </mergeCells>
  <pageMargins left="0.25" right="0.25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1"/>
  <sheetViews>
    <sheetView topLeftCell="A112" workbookViewId="0">
      <selection activeCell="D18" sqref="D18"/>
    </sheetView>
  </sheetViews>
  <sheetFormatPr defaultColWidth="11.54296875" defaultRowHeight="12.5"/>
  <cols>
    <col min="1" max="1" width="11" style="115" customWidth="1"/>
    <col min="2" max="2" width="30.1796875" style="115" customWidth="1"/>
    <col min="3" max="3" width="29.453125" style="116" customWidth="1"/>
    <col min="4" max="4" width="42" style="97" customWidth="1"/>
    <col min="5" max="5" width="13.08984375" style="119" customWidth="1"/>
    <col min="6" max="6" width="12.90625" style="120" customWidth="1"/>
    <col min="7" max="7" width="14.90625" style="123" customWidth="1"/>
    <col min="8" max="8" width="12.81640625" style="118" customWidth="1"/>
    <col min="9" max="256" width="11.54296875" style="97"/>
    <col min="257" max="257" width="11" style="97" customWidth="1"/>
    <col min="258" max="258" width="14" style="97" customWidth="1"/>
    <col min="259" max="259" width="17.453125" style="97" bestFit="1" customWidth="1"/>
    <col min="260" max="260" width="39.453125" style="97" customWidth="1"/>
    <col min="261" max="261" width="13.08984375" style="97" customWidth="1"/>
    <col min="262" max="262" width="12.90625" style="97" customWidth="1"/>
    <col min="263" max="263" width="14.90625" style="97" customWidth="1"/>
    <col min="264" max="264" width="12.81640625" style="97" customWidth="1"/>
    <col min="265" max="512" width="11.54296875" style="97"/>
    <col min="513" max="513" width="11" style="97" customWidth="1"/>
    <col min="514" max="514" width="14" style="97" customWidth="1"/>
    <col min="515" max="515" width="17.453125" style="97" bestFit="1" customWidth="1"/>
    <col min="516" max="516" width="39.453125" style="97" customWidth="1"/>
    <col min="517" max="517" width="13.08984375" style="97" customWidth="1"/>
    <col min="518" max="518" width="12.90625" style="97" customWidth="1"/>
    <col min="519" max="519" width="14.90625" style="97" customWidth="1"/>
    <col min="520" max="520" width="12.81640625" style="97" customWidth="1"/>
    <col min="521" max="768" width="11.54296875" style="97"/>
    <col min="769" max="769" width="11" style="97" customWidth="1"/>
    <col min="770" max="770" width="14" style="97" customWidth="1"/>
    <col min="771" max="771" width="17.453125" style="97" bestFit="1" customWidth="1"/>
    <col min="772" max="772" width="39.453125" style="97" customWidth="1"/>
    <col min="773" max="773" width="13.08984375" style="97" customWidth="1"/>
    <col min="774" max="774" width="12.90625" style="97" customWidth="1"/>
    <col min="775" max="775" width="14.90625" style="97" customWidth="1"/>
    <col min="776" max="776" width="12.81640625" style="97" customWidth="1"/>
    <col min="777" max="1024" width="11.54296875" style="97"/>
    <col min="1025" max="1025" width="11" style="97" customWidth="1"/>
    <col min="1026" max="1026" width="14" style="97" customWidth="1"/>
    <col min="1027" max="1027" width="17.453125" style="97" bestFit="1" customWidth="1"/>
    <col min="1028" max="1028" width="39.453125" style="97" customWidth="1"/>
    <col min="1029" max="1029" width="13.08984375" style="97" customWidth="1"/>
    <col min="1030" max="1030" width="12.90625" style="97" customWidth="1"/>
    <col min="1031" max="1031" width="14.90625" style="97" customWidth="1"/>
    <col min="1032" max="1032" width="12.81640625" style="97" customWidth="1"/>
    <col min="1033" max="1280" width="11.54296875" style="97"/>
    <col min="1281" max="1281" width="11" style="97" customWidth="1"/>
    <col min="1282" max="1282" width="14" style="97" customWidth="1"/>
    <col min="1283" max="1283" width="17.453125" style="97" bestFit="1" customWidth="1"/>
    <col min="1284" max="1284" width="39.453125" style="97" customWidth="1"/>
    <col min="1285" max="1285" width="13.08984375" style="97" customWidth="1"/>
    <col min="1286" max="1286" width="12.90625" style="97" customWidth="1"/>
    <col min="1287" max="1287" width="14.90625" style="97" customWidth="1"/>
    <col min="1288" max="1288" width="12.81640625" style="97" customWidth="1"/>
    <col min="1289" max="1536" width="11.54296875" style="97"/>
    <col min="1537" max="1537" width="11" style="97" customWidth="1"/>
    <col min="1538" max="1538" width="14" style="97" customWidth="1"/>
    <col min="1539" max="1539" width="17.453125" style="97" bestFit="1" customWidth="1"/>
    <col min="1540" max="1540" width="39.453125" style="97" customWidth="1"/>
    <col min="1541" max="1541" width="13.08984375" style="97" customWidth="1"/>
    <col min="1542" max="1542" width="12.90625" style="97" customWidth="1"/>
    <col min="1543" max="1543" width="14.90625" style="97" customWidth="1"/>
    <col min="1544" max="1544" width="12.81640625" style="97" customWidth="1"/>
    <col min="1545" max="1792" width="11.54296875" style="97"/>
    <col min="1793" max="1793" width="11" style="97" customWidth="1"/>
    <col min="1794" max="1794" width="14" style="97" customWidth="1"/>
    <col min="1795" max="1795" width="17.453125" style="97" bestFit="1" customWidth="1"/>
    <col min="1796" max="1796" width="39.453125" style="97" customWidth="1"/>
    <col min="1797" max="1797" width="13.08984375" style="97" customWidth="1"/>
    <col min="1798" max="1798" width="12.90625" style="97" customWidth="1"/>
    <col min="1799" max="1799" width="14.90625" style="97" customWidth="1"/>
    <col min="1800" max="1800" width="12.81640625" style="97" customWidth="1"/>
    <col min="1801" max="2048" width="11.54296875" style="97"/>
    <col min="2049" max="2049" width="11" style="97" customWidth="1"/>
    <col min="2050" max="2050" width="14" style="97" customWidth="1"/>
    <col min="2051" max="2051" width="17.453125" style="97" bestFit="1" customWidth="1"/>
    <col min="2052" max="2052" width="39.453125" style="97" customWidth="1"/>
    <col min="2053" max="2053" width="13.08984375" style="97" customWidth="1"/>
    <col min="2054" max="2054" width="12.90625" style="97" customWidth="1"/>
    <col min="2055" max="2055" width="14.90625" style="97" customWidth="1"/>
    <col min="2056" max="2056" width="12.81640625" style="97" customWidth="1"/>
    <col min="2057" max="2304" width="11.54296875" style="97"/>
    <col min="2305" max="2305" width="11" style="97" customWidth="1"/>
    <col min="2306" max="2306" width="14" style="97" customWidth="1"/>
    <col min="2307" max="2307" width="17.453125" style="97" bestFit="1" customWidth="1"/>
    <col min="2308" max="2308" width="39.453125" style="97" customWidth="1"/>
    <col min="2309" max="2309" width="13.08984375" style="97" customWidth="1"/>
    <col min="2310" max="2310" width="12.90625" style="97" customWidth="1"/>
    <col min="2311" max="2311" width="14.90625" style="97" customWidth="1"/>
    <col min="2312" max="2312" width="12.81640625" style="97" customWidth="1"/>
    <col min="2313" max="2560" width="11.54296875" style="97"/>
    <col min="2561" max="2561" width="11" style="97" customWidth="1"/>
    <col min="2562" max="2562" width="14" style="97" customWidth="1"/>
    <col min="2563" max="2563" width="17.453125" style="97" bestFit="1" customWidth="1"/>
    <col min="2564" max="2564" width="39.453125" style="97" customWidth="1"/>
    <col min="2565" max="2565" width="13.08984375" style="97" customWidth="1"/>
    <col min="2566" max="2566" width="12.90625" style="97" customWidth="1"/>
    <col min="2567" max="2567" width="14.90625" style="97" customWidth="1"/>
    <col min="2568" max="2568" width="12.81640625" style="97" customWidth="1"/>
    <col min="2569" max="2816" width="11.54296875" style="97"/>
    <col min="2817" max="2817" width="11" style="97" customWidth="1"/>
    <col min="2818" max="2818" width="14" style="97" customWidth="1"/>
    <col min="2819" max="2819" width="17.453125" style="97" bestFit="1" customWidth="1"/>
    <col min="2820" max="2820" width="39.453125" style="97" customWidth="1"/>
    <col min="2821" max="2821" width="13.08984375" style="97" customWidth="1"/>
    <col min="2822" max="2822" width="12.90625" style="97" customWidth="1"/>
    <col min="2823" max="2823" width="14.90625" style="97" customWidth="1"/>
    <col min="2824" max="2824" width="12.81640625" style="97" customWidth="1"/>
    <col min="2825" max="3072" width="11.54296875" style="97"/>
    <col min="3073" max="3073" width="11" style="97" customWidth="1"/>
    <col min="3074" max="3074" width="14" style="97" customWidth="1"/>
    <col min="3075" max="3075" width="17.453125" style="97" bestFit="1" customWidth="1"/>
    <col min="3076" max="3076" width="39.453125" style="97" customWidth="1"/>
    <col min="3077" max="3077" width="13.08984375" style="97" customWidth="1"/>
    <col min="3078" max="3078" width="12.90625" style="97" customWidth="1"/>
    <col min="3079" max="3079" width="14.90625" style="97" customWidth="1"/>
    <col min="3080" max="3080" width="12.81640625" style="97" customWidth="1"/>
    <col min="3081" max="3328" width="11.54296875" style="97"/>
    <col min="3329" max="3329" width="11" style="97" customWidth="1"/>
    <col min="3330" max="3330" width="14" style="97" customWidth="1"/>
    <col min="3331" max="3331" width="17.453125" style="97" bestFit="1" customWidth="1"/>
    <col min="3332" max="3332" width="39.453125" style="97" customWidth="1"/>
    <col min="3333" max="3333" width="13.08984375" style="97" customWidth="1"/>
    <col min="3334" max="3334" width="12.90625" style="97" customWidth="1"/>
    <col min="3335" max="3335" width="14.90625" style="97" customWidth="1"/>
    <col min="3336" max="3336" width="12.81640625" style="97" customWidth="1"/>
    <col min="3337" max="3584" width="11.54296875" style="97"/>
    <col min="3585" max="3585" width="11" style="97" customWidth="1"/>
    <col min="3586" max="3586" width="14" style="97" customWidth="1"/>
    <col min="3587" max="3587" width="17.453125" style="97" bestFit="1" customWidth="1"/>
    <col min="3588" max="3588" width="39.453125" style="97" customWidth="1"/>
    <col min="3589" max="3589" width="13.08984375" style="97" customWidth="1"/>
    <col min="3590" max="3590" width="12.90625" style="97" customWidth="1"/>
    <col min="3591" max="3591" width="14.90625" style="97" customWidth="1"/>
    <col min="3592" max="3592" width="12.81640625" style="97" customWidth="1"/>
    <col min="3593" max="3840" width="11.54296875" style="97"/>
    <col min="3841" max="3841" width="11" style="97" customWidth="1"/>
    <col min="3842" max="3842" width="14" style="97" customWidth="1"/>
    <col min="3843" max="3843" width="17.453125" style="97" bestFit="1" customWidth="1"/>
    <col min="3844" max="3844" width="39.453125" style="97" customWidth="1"/>
    <col min="3845" max="3845" width="13.08984375" style="97" customWidth="1"/>
    <col min="3846" max="3846" width="12.90625" style="97" customWidth="1"/>
    <col min="3847" max="3847" width="14.90625" style="97" customWidth="1"/>
    <col min="3848" max="3848" width="12.81640625" style="97" customWidth="1"/>
    <col min="3849" max="4096" width="11.54296875" style="97"/>
    <col min="4097" max="4097" width="11" style="97" customWidth="1"/>
    <col min="4098" max="4098" width="14" style="97" customWidth="1"/>
    <col min="4099" max="4099" width="17.453125" style="97" bestFit="1" customWidth="1"/>
    <col min="4100" max="4100" width="39.453125" style="97" customWidth="1"/>
    <col min="4101" max="4101" width="13.08984375" style="97" customWidth="1"/>
    <col min="4102" max="4102" width="12.90625" style="97" customWidth="1"/>
    <col min="4103" max="4103" width="14.90625" style="97" customWidth="1"/>
    <col min="4104" max="4104" width="12.81640625" style="97" customWidth="1"/>
    <col min="4105" max="4352" width="11.54296875" style="97"/>
    <col min="4353" max="4353" width="11" style="97" customWidth="1"/>
    <col min="4354" max="4354" width="14" style="97" customWidth="1"/>
    <col min="4355" max="4355" width="17.453125" style="97" bestFit="1" customWidth="1"/>
    <col min="4356" max="4356" width="39.453125" style="97" customWidth="1"/>
    <col min="4357" max="4357" width="13.08984375" style="97" customWidth="1"/>
    <col min="4358" max="4358" width="12.90625" style="97" customWidth="1"/>
    <col min="4359" max="4359" width="14.90625" style="97" customWidth="1"/>
    <col min="4360" max="4360" width="12.81640625" style="97" customWidth="1"/>
    <col min="4361" max="4608" width="11.54296875" style="97"/>
    <col min="4609" max="4609" width="11" style="97" customWidth="1"/>
    <col min="4610" max="4610" width="14" style="97" customWidth="1"/>
    <col min="4611" max="4611" width="17.453125" style="97" bestFit="1" customWidth="1"/>
    <col min="4612" max="4612" width="39.453125" style="97" customWidth="1"/>
    <col min="4613" max="4613" width="13.08984375" style="97" customWidth="1"/>
    <col min="4614" max="4614" width="12.90625" style="97" customWidth="1"/>
    <col min="4615" max="4615" width="14.90625" style="97" customWidth="1"/>
    <col min="4616" max="4616" width="12.81640625" style="97" customWidth="1"/>
    <col min="4617" max="4864" width="11.54296875" style="97"/>
    <col min="4865" max="4865" width="11" style="97" customWidth="1"/>
    <col min="4866" max="4866" width="14" style="97" customWidth="1"/>
    <col min="4867" max="4867" width="17.453125" style="97" bestFit="1" customWidth="1"/>
    <col min="4868" max="4868" width="39.453125" style="97" customWidth="1"/>
    <col min="4869" max="4869" width="13.08984375" style="97" customWidth="1"/>
    <col min="4870" max="4870" width="12.90625" style="97" customWidth="1"/>
    <col min="4871" max="4871" width="14.90625" style="97" customWidth="1"/>
    <col min="4872" max="4872" width="12.81640625" style="97" customWidth="1"/>
    <col min="4873" max="5120" width="11.54296875" style="97"/>
    <col min="5121" max="5121" width="11" style="97" customWidth="1"/>
    <col min="5122" max="5122" width="14" style="97" customWidth="1"/>
    <col min="5123" max="5123" width="17.453125" style="97" bestFit="1" customWidth="1"/>
    <col min="5124" max="5124" width="39.453125" style="97" customWidth="1"/>
    <col min="5125" max="5125" width="13.08984375" style="97" customWidth="1"/>
    <col min="5126" max="5126" width="12.90625" style="97" customWidth="1"/>
    <col min="5127" max="5127" width="14.90625" style="97" customWidth="1"/>
    <col min="5128" max="5128" width="12.81640625" style="97" customWidth="1"/>
    <col min="5129" max="5376" width="11.54296875" style="97"/>
    <col min="5377" max="5377" width="11" style="97" customWidth="1"/>
    <col min="5378" max="5378" width="14" style="97" customWidth="1"/>
    <col min="5379" max="5379" width="17.453125" style="97" bestFit="1" customWidth="1"/>
    <col min="5380" max="5380" width="39.453125" style="97" customWidth="1"/>
    <col min="5381" max="5381" width="13.08984375" style="97" customWidth="1"/>
    <col min="5382" max="5382" width="12.90625" style="97" customWidth="1"/>
    <col min="5383" max="5383" width="14.90625" style="97" customWidth="1"/>
    <col min="5384" max="5384" width="12.81640625" style="97" customWidth="1"/>
    <col min="5385" max="5632" width="11.54296875" style="97"/>
    <col min="5633" max="5633" width="11" style="97" customWidth="1"/>
    <col min="5634" max="5634" width="14" style="97" customWidth="1"/>
    <col min="5635" max="5635" width="17.453125" style="97" bestFit="1" customWidth="1"/>
    <col min="5636" max="5636" width="39.453125" style="97" customWidth="1"/>
    <col min="5637" max="5637" width="13.08984375" style="97" customWidth="1"/>
    <col min="5638" max="5638" width="12.90625" style="97" customWidth="1"/>
    <col min="5639" max="5639" width="14.90625" style="97" customWidth="1"/>
    <col min="5640" max="5640" width="12.81640625" style="97" customWidth="1"/>
    <col min="5641" max="5888" width="11.54296875" style="97"/>
    <col min="5889" max="5889" width="11" style="97" customWidth="1"/>
    <col min="5890" max="5890" width="14" style="97" customWidth="1"/>
    <col min="5891" max="5891" width="17.453125" style="97" bestFit="1" customWidth="1"/>
    <col min="5892" max="5892" width="39.453125" style="97" customWidth="1"/>
    <col min="5893" max="5893" width="13.08984375" style="97" customWidth="1"/>
    <col min="5894" max="5894" width="12.90625" style="97" customWidth="1"/>
    <col min="5895" max="5895" width="14.90625" style="97" customWidth="1"/>
    <col min="5896" max="5896" width="12.81640625" style="97" customWidth="1"/>
    <col min="5897" max="6144" width="11.54296875" style="97"/>
    <col min="6145" max="6145" width="11" style="97" customWidth="1"/>
    <col min="6146" max="6146" width="14" style="97" customWidth="1"/>
    <col min="6147" max="6147" width="17.453125" style="97" bestFit="1" customWidth="1"/>
    <col min="6148" max="6148" width="39.453125" style="97" customWidth="1"/>
    <col min="6149" max="6149" width="13.08984375" style="97" customWidth="1"/>
    <col min="6150" max="6150" width="12.90625" style="97" customWidth="1"/>
    <col min="6151" max="6151" width="14.90625" style="97" customWidth="1"/>
    <col min="6152" max="6152" width="12.81640625" style="97" customWidth="1"/>
    <col min="6153" max="6400" width="11.54296875" style="97"/>
    <col min="6401" max="6401" width="11" style="97" customWidth="1"/>
    <col min="6402" max="6402" width="14" style="97" customWidth="1"/>
    <col min="6403" max="6403" width="17.453125" style="97" bestFit="1" customWidth="1"/>
    <col min="6404" max="6404" width="39.453125" style="97" customWidth="1"/>
    <col min="6405" max="6405" width="13.08984375" style="97" customWidth="1"/>
    <col min="6406" max="6406" width="12.90625" style="97" customWidth="1"/>
    <col min="6407" max="6407" width="14.90625" style="97" customWidth="1"/>
    <col min="6408" max="6408" width="12.81640625" style="97" customWidth="1"/>
    <col min="6409" max="6656" width="11.54296875" style="97"/>
    <col min="6657" max="6657" width="11" style="97" customWidth="1"/>
    <col min="6658" max="6658" width="14" style="97" customWidth="1"/>
    <col min="6659" max="6659" width="17.453125" style="97" bestFit="1" customWidth="1"/>
    <col min="6660" max="6660" width="39.453125" style="97" customWidth="1"/>
    <col min="6661" max="6661" width="13.08984375" style="97" customWidth="1"/>
    <col min="6662" max="6662" width="12.90625" style="97" customWidth="1"/>
    <col min="6663" max="6663" width="14.90625" style="97" customWidth="1"/>
    <col min="6664" max="6664" width="12.81640625" style="97" customWidth="1"/>
    <col min="6665" max="6912" width="11.54296875" style="97"/>
    <col min="6913" max="6913" width="11" style="97" customWidth="1"/>
    <col min="6914" max="6914" width="14" style="97" customWidth="1"/>
    <col min="6915" max="6915" width="17.453125" style="97" bestFit="1" customWidth="1"/>
    <col min="6916" max="6916" width="39.453125" style="97" customWidth="1"/>
    <col min="6917" max="6917" width="13.08984375" style="97" customWidth="1"/>
    <col min="6918" max="6918" width="12.90625" style="97" customWidth="1"/>
    <col min="6919" max="6919" width="14.90625" style="97" customWidth="1"/>
    <col min="6920" max="6920" width="12.81640625" style="97" customWidth="1"/>
    <col min="6921" max="7168" width="11.54296875" style="97"/>
    <col min="7169" max="7169" width="11" style="97" customWidth="1"/>
    <col min="7170" max="7170" width="14" style="97" customWidth="1"/>
    <col min="7171" max="7171" width="17.453125" style="97" bestFit="1" customWidth="1"/>
    <col min="7172" max="7172" width="39.453125" style="97" customWidth="1"/>
    <col min="7173" max="7173" width="13.08984375" style="97" customWidth="1"/>
    <col min="7174" max="7174" width="12.90625" style="97" customWidth="1"/>
    <col min="7175" max="7175" width="14.90625" style="97" customWidth="1"/>
    <col min="7176" max="7176" width="12.81640625" style="97" customWidth="1"/>
    <col min="7177" max="7424" width="11.54296875" style="97"/>
    <col min="7425" max="7425" width="11" style="97" customWidth="1"/>
    <col min="7426" max="7426" width="14" style="97" customWidth="1"/>
    <col min="7427" max="7427" width="17.453125" style="97" bestFit="1" customWidth="1"/>
    <col min="7428" max="7428" width="39.453125" style="97" customWidth="1"/>
    <col min="7429" max="7429" width="13.08984375" style="97" customWidth="1"/>
    <col min="7430" max="7430" width="12.90625" style="97" customWidth="1"/>
    <col min="7431" max="7431" width="14.90625" style="97" customWidth="1"/>
    <col min="7432" max="7432" width="12.81640625" style="97" customWidth="1"/>
    <col min="7433" max="7680" width="11.54296875" style="97"/>
    <col min="7681" max="7681" width="11" style="97" customWidth="1"/>
    <col min="7682" max="7682" width="14" style="97" customWidth="1"/>
    <col min="7683" max="7683" width="17.453125" style="97" bestFit="1" customWidth="1"/>
    <col min="7684" max="7684" width="39.453125" style="97" customWidth="1"/>
    <col min="7685" max="7685" width="13.08984375" style="97" customWidth="1"/>
    <col min="7686" max="7686" width="12.90625" style="97" customWidth="1"/>
    <col min="7687" max="7687" width="14.90625" style="97" customWidth="1"/>
    <col min="7688" max="7688" width="12.81640625" style="97" customWidth="1"/>
    <col min="7689" max="7936" width="11.54296875" style="97"/>
    <col min="7937" max="7937" width="11" style="97" customWidth="1"/>
    <col min="7938" max="7938" width="14" style="97" customWidth="1"/>
    <col min="7939" max="7939" width="17.453125" style="97" bestFit="1" customWidth="1"/>
    <col min="7940" max="7940" width="39.453125" style="97" customWidth="1"/>
    <col min="7941" max="7941" width="13.08984375" style="97" customWidth="1"/>
    <col min="7942" max="7942" width="12.90625" style="97" customWidth="1"/>
    <col min="7943" max="7943" width="14.90625" style="97" customWidth="1"/>
    <col min="7944" max="7944" width="12.81640625" style="97" customWidth="1"/>
    <col min="7945" max="8192" width="11.54296875" style="97"/>
    <col min="8193" max="8193" width="11" style="97" customWidth="1"/>
    <col min="8194" max="8194" width="14" style="97" customWidth="1"/>
    <col min="8195" max="8195" width="17.453125" style="97" bestFit="1" customWidth="1"/>
    <col min="8196" max="8196" width="39.453125" style="97" customWidth="1"/>
    <col min="8197" max="8197" width="13.08984375" style="97" customWidth="1"/>
    <col min="8198" max="8198" width="12.90625" style="97" customWidth="1"/>
    <col min="8199" max="8199" width="14.90625" style="97" customWidth="1"/>
    <col min="8200" max="8200" width="12.81640625" style="97" customWidth="1"/>
    <col min="8201" max="8448" width="11.54296875" style="97"/>
    <col min="8449" max="8449" width="11" style="97" customWidth="1"/>
    <col min="8450" max="8450" width="14" style="97" customWidth="1"/>
    <col min="8451" max="8451" width="17.453125" style="97" bestFit="1" customWidth="1"/>
    <col min="8452" max="8452" width="39.453125" style="97" customWidth="1"/>
    <col min="8453" max="8453" width="13.08984375" style="97" customWidth="1"/>
    <col min="8454" max="8454" width="12.90625" style="97" customWidth="1"/>
    <col min="8455" max="8455" width="14.90625" style="97" customWidth="1"/>
    <col min="8456" max="8456" width="12.81640625" style="97" customWidth="1"/>
    <col min="8457" max="8704" width="11.54296875" style="97"/>
    <col min="8705" max="8705" width="11" style="97" customWidth="1"/>
    <col min="8706" max="8706" width="14" style="97" customWidth="1"/>
    <col min="8707" max="8707" width="17.453125" style="97" bestFit="1" customWidth="1"/>
    <col min="8708" max="8708" width="39.453125" style="97" customWidth="1"/>
    <col min="8709" max="8709" width="13.08984375" style="97" customWidth="1"/>
    <col min="8710" max="8710" width="12.90625" style="97" customWidth="1"/>
    <col min="8711" max="8711" width="14.90625" style="97" customWidth="1"/>
    <col min="8712" max="8712" width="12.81640625" style="97" customWidth="1"/>
    <col min="8713" max="8960" width="11.54296875" style="97"/>
    <col min="8961" max="8961" width="11" style="97" customWidth="1"/>
    <col min="8962" max="8962" width="14" style="97" customWidth="1"/>
    <col min="8963" max="8963" width="17.453125" style="97" bestFit="1" customWidth="1"/>
    <col min="8964" max="8964" width="39.453125" style="97" customWidth="1"/>
    <col min="8965" max="8965" width="13.08984375" style="97" customWidth="1"/>
    <col min="8966" max="8966" width="12.90625" style="97" customWidth="1"/>
    <col min="8967" max="8967" width="14.90625" style="97" customWidth="1"/>
    <col min="8968" max="8968" width="12.81640625" style="97" customWidth="1"/>
    <col min="8969" max="9216" width="11.54296875" style="97"/>
    <col min="9217" max="9217" width="11" style="97" customWidth="1"/>
    <col min="9218" max="9218" width="14" style="97" customWidth="1"/>
    <col min="9219" max="9219" width="17.453125" style="97" bestFit="1" customWidth="1"/>
    <col min="9220" max="9220" width="39.453125" style="97" customWidth="1"/>
    <col min="9221" max="9221" width="13.08984375" style="97" customWidth="1"/>
    <col min="9222" max="9222" width="12.90625" style="97" customWidth="1"/>
    <col min="9223" max="9223" width="14.90625" style="97" customWidth="1"/>
    <col min="9224" max="9224" width="12.81640625" style="97" customWidth="1"/>
    <col min="9225" max="9472" width="11.54296875" style="97"/>
    <col min="9473" max="9473" width="11" style="97" customWidth="1"/>
    <col min="9474" max="9474" width="14" style="97" customWidth="1"/>
    <col min="9475" max="9475" width="17.453125" style="97" bestFit="1" customWidth="1"/>
    <col min="9476" max="9476" width="39.453125" style="97" customWidth="1"/>
    <col min="9477" max="9477" width="13.08984375" style="97" customWidth="1"/>
    <col min="9478" max="9478" width="12.90625" style="97" customWidth="1"/>
    <col min="9479" max="9479" width="14.90625" style="97" customWidth="1"/>
    <col min="9480" max="9480" width="12.81640625" style="97" customWidth="1"/>
    <col min="9481" max="9728" width="11.54296875" style="97"/>
    <col min="9729" max="9729" width="11" style="97" customWidth="1"/>
    <col min="9730" max="9730" width="14" style="97" customWidth="1"/>
    <col min="9731" max="9731" width="17.453125" style="97" bestFit="1" customWidth="1"/>
    <col min="9732" max="9732" width="39.453125" style="97" customWidth="1"/>
    <col min="9733" max="9733" width="13.08984375" style="97" customWidth="1"/>
    <col min="9734" max="9734" width="12.90625" style="97" customWidth="1"/>
    <col min="9735" max="9735" width="14.90625" style="97" customWidth="1"/>
    <col min="9736" max="9736" width="12.81640625" style="97" customWidth="1"/>
    <col min="9737" max="9984" width="11.54296875" style="97"/>
    <col min="9985" max="9985" width="11" style="97" customWidth="1"/>
    <col min="9986" max="9986" width="14" style="97" customWidth="1"/>
    <col min="9987" max="9987" width="17.453125" style="97" bestFit="1" customWidth="1"/>
    <col min="9988" max="9988" width="39.453125" style="97" customWidth="1"/>
    <col min="9989" max="9989" width="13.08984375" style="97" customWidth="1"/>
    <col min="9990" max="9990" width="12.90625" style="97" customWidth="1"/>
    <col min="9991" max="9991" width="14.90625" style="97" customWidth="1"/>
    <col min="9992" max="9992" width="12.81640625" style="97" customWidth="1"/>
    <col min="9993" max="10240" width="11.54296875" style="97"/>
    <col min="10241" max="10241" width="11" style="97" customWidth="1"/>
    <col min="10242" max="10242" width="14" style="97" customWidth="1"/>
    <col min="10243" max="10243" width="17.453125" style="97" bestFit="1" customWidth="1"/>
    <col min="10244" max="10244" width="39.453125" style="97" customWidth="1"/>
    <col min="10245" max="10245" width="13.08984375" style="97" customWidth="1"/>
    <col min="10246" max="10246" width="12.90625" style="97" customWidth="1"/>
    <col min="10247" max="10247" width="14.90625" style="97" customWidth="1"/>
    <col min="10248" max="10248" width="12.81640625" style="97" customWidth="1"/>
    <col min="10249" max="10496" width="11.54296875" style="97"/>
    <col min="10497" max="10497" width="11" style="97" customWidth="1"/>
    <col min="10498" max="10498" width="14" style="97" customWidth="1"/>
    <col min="10499" max="10499" width="17.453125" style="97" bestFit="1" customWidth="1"/>
    <col min="10500" max="10500" width="39.453125" style="97" customWidth="1"/>
    <col min="10501" max="10501" width="13.08984375" style="97" customWidth="1"/>
    <col min="10502" max="10502" width="12.90625" style="97" customWidth="1"/>
    <col min="10503" max="10503" width="14.90625" style="97" customWidth="1"/>
    <col min="10504" max="10504" width="12.81640625" style="97" customWidth="1"/>
    <col min="10505" max="10752" width="11.54296875" style="97"/>
    <col min="10753" max="10753" width="11" style="97" customWidth="1"/>
    <col min="10754" max="10754" width="14" style="97" customWidth="1"/>
    <col min="10755" max="10755" width="17.453125" style="97" bestFit="1" customWidth="1"/>
    <col min="10756" max="10756" width="39.453125" style="97" customWidth="1"/>
    <col min="10757" max="10757" width="13.08984375" style="97" customWidth="1"/>
    <col min="10758" max="10758" width="12.90625" style="97" customWidth="1"/>
    <col min="10759" max="10759" width="14.90625" style="97" customWidth="1"/>
    <col min="10760" max="10760" width="12.81640625" style="97" customWidth="1"/>
    <col min="10761" max="11008" width="11.54296875" style="97"/>
    <col min="11009" max="11009" width="11" style="97" customWidth="1"/>
    <col min="11010" max="11010" width="14" style="97" customWidth="1"/>
    <col min="11011" max="11011" width="17.453125" style="97" bestFit="1" customWidth="1"/>
    <col min="11012" max="11012" width="39.453125" style="97" customWidth="1"/>
    <col min="11013" max="11013" width="13.08984375" style="97" customWidth="1"/>
    <col min="11014" max="11014" width="12.90625" style="97" customWidth="1"/>
    <col min="11015" max="11015" width="14.90625" style="97" customWidth="1"/>
    <col min="11016" max="11016" width="12.81640625" style="97" customWidth="1"/>
    <col min="11017" max="11264" width="11.54296875" style="97"/>
    <col min="11265" max="11265" width="11" style="97" customWidth="1"/>
    <col min="11266" max="11266" width="14" style="97" customWidth="1"/>
    <col min="11267" max="11267" width="17.453125" style="97" bestFit="1" customWidth="1"/>
    <col min="11268" max="11268" width="39.453125" style="97" customWidth="1"/>
    <col min="11269" max="11269" width="13.08984375" style="97" customWidth="1"/>
    <col min="11270" max="11270" width="12.90625" style="97" customWidth="1"/>
    <col min="11271" max="11271" width="14.90625" style="97" customWidth="1"/>
    <col min="11272" max="11272" width="12.81640625" style="97" customWidth="1"/>
    <col min="11273" max="11520" width="11.54296875" style="97"/>
    <col min="11521" max="11521" width="11" style="97" customWidth="1"/>
    <col min="11522" max="11522" width="14" style="97" customWidth="1"/>
    <col min="11523" max="11523" width="17.453125" style="97" bestFit="1" customWidth="1"/>
    <col min="11524" max="11524" width="39.453125" style="97" customWidth="1"/>
    <col min="11525" max="11525" width="13.08984375" style="97" customWidth="1"/>
    <col min="11526" max="11526" width="12.90625" style="97" customWidth="1"/>
    <col min="11527" max="11527" width="14.90625" style="97" customWidth="1"/>
    <col min="11528" max="11528" width="12.81640625" style="97" customWidth="1"/>
    <col min="11529" max="11776" width="11.54296875" style="97"/>
    <col min="11777" max="11777" width="11" style="97" customWidth="1"/>
    <col min="11778" max="11778" width="14" style="97" customWidth="1"/>
    <col min="11779" max="11779" width="17.453125" style="97" bestFit="1" customWidth="1"/>
    <col min="11780" max="11780" width="39.453125" style="97" customWidth="1"/>
    <col min="11781" max="11781" width="13.08984375" style="97" customWidth="1"/>
    <col min="11782" max="11782" width="12.90625" style="97" customWidth="1"/>
    <col min="11783" max="11783" width="14.90625" style="97" customWidth="1"/>
    <col min="11784" max="11784" width="12.81640625" style="97" customWidth="1"/>
    <col min="11785" max="12032" width="11.54296875" style="97"/>
    <col min="12033" max="12033" width="11" style="97" customWidth="1"/>
    <col min="12034" max="12034" width="14" style="97" customWidth="1"/>
    <col min="12035" max="12035" width="17.453125" style="97" bestFit="1" customWidth="1"/>
    <col min="12036" max="12036" width="39.453125" style="97" customWidth="1"/>
    <col min="12037" max="12037" width="13.08984375" style="97" customWidth="1"/>
    <col min="12038" max="12038" width="12.90625" style="97" customWidth="1"/>
    <col min="12039" max="12039" width="14.90625" style="97" customWidth="1"/>
    <col min="12040" max="12040" width="12.81640625" style="97" customWidth="1"/>
    <col min="12041" max="12288" width="11.54296875" style="97"/>
    <col min="12289" max="12289" width="11" style="97" customWidth="1"/>
    <col min="12290" max="12290" width="14" style="97" customWidth="1"/>
    <col min="12291" max="12291" width="17.453125" style="97" bestFit="1" customWidth="1"/>
    <col min="12292" max="12292" width="39.453125" style="97" customWidth="1"/>
    <col min="12293" max="12293" width="13.08984375" style="97" customWidth="1"/>
    <col min="12294" max="12294" width="12.90625" style="97" customWidth="1"/>
    <col min="12295" max="12295" width="14.90625" style="97" customWidth="1"/>
    <col min="12296" max="12296" width="12.81640625" style="97" customWidth="1"/>
    <col min="12297" max="12544" width="11.54296875" style="97"/>
    <col min="12545" max="12545" width="11" style="97" customWidth="1"/>
    <col min="12546" max="12546" width="14" style="97" customWidth="1"/>
    <col min="12547" max="12547" width="17.453125" style="97" bestFit="1" customWidth="1"/>
    <col min="12548" max="12548" width="39.453125" style="97" customWidth="1"/>
    <col min="12549" max="12549" width="13.08984375" style="97" customWidth="1"/>
    <col min="12550" max="12550" width="12.90625" style="97" customWidth="1"/>
    <col min="12551" max="12551" width="14.90625" style="97" customWidth="1"/>
    <col min="12552" max="12552" width="12.81640625" style="97" customWidth="1"/>
    <col min="12553" max="12800" width="11.54296875" style="97"/>
    <col min="12801" max="12801" width="11" style="97" customWidth="1"/>
    <col min="12802" max="12802" width="14" style="97" customWidth="1"/>
    <col min="12803" max="12803" width="17.453125" style="97" bestFit="1" customWidth="1"/>
    <col min="12804" max="12804" width="39.453125" style="97" customWidth="1"/>
    <col min="12805" max="12805" width="13.08984375" style="97" customWidth="1"/>
    <col min="12806" max="12806" width="12.90625" style="97" customWidth="1"/>
    <col min="12807" max="12807" width="14.90625" style="97" customWidth="1"/>
    <col min="12808" max="12808" width="12.81640625" style="97" customWidth="1"/>
    <col min="12809" max="13056" width="11.54296875" style="97"/>
    <col min="13057" max="13057" width="11" style="97" customWidth="1"/>
    <col min="13058" max="13058" width="14" style="97" customWidth="1"/>
    <col min="13059" max="13059" width="17.453125" style="97" bestFit="1" customWidth="1"/>
    <col min="13060" max="13060" width="39.453125" style="97" customWidth="1"/>
    <col min="13061" max="13061" width="13.08984375" style="97" customWidth="1"/>
    <col min="13062" max="13062" width="12.90625" style="97" customWidth="1"/>
    <col min="13063" max="13063" width="14.90625" style="97" customWidth="1"/>
    <col min="13064" max="13064" width="12.81640625" style="97" customWidth="1"/>
    <col min="13065" max="13312" width="11.54296875" style="97"/>
    <col min="13313" max="13313" width="11" style="97" customWidth="1"/>
    <col min="13314" max="13314" width="14" style="97" customWidth="1"/>
    <col min="13315" max="13315" width="17.453125" style="97" bestFit="1" customWidth="1"/>
    <col min="13316" max="13316" width="39.453125" style="97" customWidth="1"/>
    <col min="13317" max="13317" width="13.08984375" style="97" customWidth="1"/>
    <col min="13318" max="13318" width="12.90625" style="97" customWidth="1"/>
    <col min="13319" max="13319" width="14.90625" style="97" customWidth="1"/>
    <col min="13320" max="13320" width="12.81640625" style="97" customWidth="1"/>
    <col min="13321" max="13568" width="11.54296875" style="97"/>
    <col min="13569" max="13569" width="11" style="97" customWidth="1"/>
    <col min="13570" max="13570" width="14" style="97" customWidth="1"/>
    <col min="13571" max="13571" width="17.453125" style="97" bestFit="1" customWidth="1"/>
    <col min="13572" max="13572" width="39.453125" style="97" customWidth="1"/>
    <col min="13573" max="13573" width="13.08984375" style="97" customWidth="1"/>
    <col min="13574" max="13574" width="12.90625" style="97" customWidth="1"/>
    <col min="13575" max="13575" width="14.90625" style="97" customWidth="1"/>
    <col min="13576" max="13576" width="12.81640625" style="97" customWidth="1"/>
    <col min="13577" max="13824" width="11.54296875" style="97"/>
    <col min="13825" max="13825" width="11" style="97" customWidth="1"/>
    <col min="13826" max="13826" width="14" style="97" customWidth="1"/>
    <col min="13827" max="13827" width="17.453125" style="97" bestFit="1" customWidth="1"/>
    <col min="13828" max="13828" width="39.453125" style="97" customWidth="1"/>
    <col min="13829" max="13829" width="13.08984375" style="97" customWidth="1"/>
    <col min="13830" max="13830" width="12.90625" style="97" customWidth="1"/>
    <col min="13831" max="13831" width="14.90625" style="97" customWidth="1"/>
    <col min="13832" max="13832" width="12.81640625" style="97" customWidth="1"/>
    <col min="13833" max="14080" width="11.54296875" style="97"/>
    <col min="14081" max="14081" width="11" style="97" customWidth="1"/>
    <col min="14082" max="14082" width="14" style="97" customWidth="1"/>
    <col min="14083" max="14083" width="17.453125" style="97" bestFit="1" customWidth="1"/>
    <col min="14084" max="14084" width="39.453125" style="97" customWidth="1"/>
    <col min="14085" max="14085" width="13.08984375" style="97" customWidth="1"/>
    <col min="14086" max="14086" width="12.90625" style="97" customWidth="1"/>
    <col min="14087" max="14087" width="14.90625" style="97" customWidth="1"/>
    <col min="14088" max="14088" width="12.81640625" style="97" customWidth="1"/>
    <col min="14089" max="14336" width="11.54296875" style="97"/>
    <col min="14337" max="14337" width="11" style="97" customWidth="1"/>
    <col min="14338" max="14338" width="14" style="97" customWidth="1"/>
    <col min="14339" max="14339" width="17.453125" style="97" bestFit="1" customWidth="1"/>
    <col min="14340" max="14340" width="39.453125" style="97" customWidth="1"/>
    <col min="14341" max="14341" width="13.08984375" style="97" customWidth="1"/>
    <col min="14342" max="14342" width="12.90625" style="97" customWidth="1"/>
    <col min="14343" max="14343" width="14.90625" style="97" customWidth="1"/>
    <col min="14344" max="14344" width="12.81640625" style="97" customWidth="1"/>
    <col min="14345" max="14592" width="11.54296875" style="97"/>
    <col min="14593" max="14593" width="11" style="97" customWidth="1"/>
    <col min="14594" max="14594" width="14" style="97" customWidth="1"/>
    <col min="14595" max="14595" width="17.453125" style="97" bestFit="1" customWidth="1"/>
    <col min="14596" max="14596" width="39.453125" style="97" customWidth="1"/>
    <col min="14597" max="14597" width="13.08984375" style="97" customWidth="1"/>
    <col min="14598" max="14598" width="12.90625" style="97" customWidth="1"/>
    <col min="14599" max="14599" width="14.90625" style="97" customWidth="1"/>
    <col min="14600" max="14600" width="12.81640625" style="97" customWidth="1"/>
    <col min="14601" max="14848" width="11.54296875" style="97"/>
    <col min="14849" max="14849" width="11" style="97" customWidth="1"/>
    <col min="14850" max="14850" width="14" style="97" customWidth="1"/>
    <col min="14851" max="14851" width="17.453125" style="97" bestFit="1" customWidth="1"/>
    <col min="14852" max="14852" width="39.453125" style="97" customWidth="1"/>
    <col min="14853" max="14853" width="13.08984375" style="97" customWidth="1"/>
    <col min="14854" max="14854" width="12.90625" style="97" customWidth="1"/>
    <col min="14855" max="14855" width="14.90625" style="97" customWidth="1"/>
    <col min="14856" max="14856" width="12.81640625" style="97" customWidth="1"/>
    <col min="14857" max="15104" width="11.54296875" style="97"/>
    <col min="15105" max="15105" width="11" style="97" customWidth="1"/>
    <col min="15106" max="15106" width="14" style="97" customWidth="1"/>
    <col min="15107" max="15107" width="17.453125" style="97" bestFit="1" customWidth="1"/>
    <col min="15108" max="15108" width="39.453125" style="97" customWidth="1"/>
    <col min="15109" max="15109" width="13.08984375" style="97" customWidth="1"/>
    <col min="15110" max="15110" width="12.90625" style="97" customWidth="1"/>
    <col min="15111" max="15111" width="14.90625" style="97" customWidth="1"/>
    <col min="15112" max="15112" width="12.81640625" style="97" customWidth="1"/>
    <col min="15113" max="15360" width="11.54296875" style="97"/>
    <col min="15361" max="15361" width="11" style="97" customWidth="1"/>
    <col min="15362" max="15362" width="14" style="97" customWidth="1"/>
    <col min="15363" max="15363" width="17.453125" style="97" bestFit="1" customWidth="1"/>
    <col min="15364" max="15364" width="39.453125" style="97" customWidth="1"/>
    <col min="15365" max="15365" width="13.08984375" style="97" customWidth="1"/>
    <col min="15366" max="15366" width="12.90625" style="97" customWidth="1"/>
    <col min="15367" max="15367" width="14.90625" style="97" customWidth="1"/>
    <col min="15368" max="15368" width="12.81640625" style="97" customWidth="1"/>
    <col min="15369" max="15616" width="11.54296875" style="97"/>
    <col min="15617" max="15617" width="11" style="97" customWidth="1"/>
    <col min="15618" max="15618" width="14" style="97" customWidth="1"/>
    <col min="15619" max="15619" width="17.453125" style="97" bestFit="1" customWidth="1"/>
    <col min="15620" max="15620" width="39.453125" style="97" customWidth="1"/>
    <col min="15621" max="15621" width="13.08984375" style="97" customWidth="1"/>
    <col min="15622" max="15622" width="12.90625" style="97" customWidth="1"/>
    <col min="15623" max="15623" width="14.90625" style="97" customWidth="1"/>
    <col min="15624" max="15624" width="12.81640625" style="97" customWidth="1"/>
    <col min="15625" max="15872" width="11.54296875" style="97"/>
    <col min="15873" max="15873" width="11" style="97" customWidth="1"/>
    <col min="15874" max="15874" width="14" style="97" customWidth="1"/>
    <col min="15875" max="15875" width="17.453125" style="97" bestFit="1" customWidth="1"/>
    <col min="15876" max="15876" width="39.453125" style="97" customWidth="1"/>
    <col min="15877" max="15877" width="13.08984375" style="97" customWidth="1"/>
    <col min="15878" max="15878" width="12.90625" style="97" customWidth="1"/>
    <col min="15879" max="15879" width="14.90625" style="97" customWidth="1"/>
    <col min="15880" max="15880" width="12.81640625" style="97" customWidth="1"/>
    <col min="15881" max="16128" width="11.54296875" style="97"/>
    <col min="16129" max="16129" width="11" style="97" customWidth="1"/>
    <col min="16130" max="16130" width="14" style="97" customWidth="1"/>
    <col min="16131" max="16131" width="17.453125" style="97" bestFit="1" customWidth="1"/>
    <col min="16132" max="16132" width="39.453125" style="97" customWidth="1"/>
    <col min="16133" max="16133" width="13.08984375" style="97" customWidth="1"/>
    <col min="16134" max="16134" width="12.90625" style="97" customWidth="1"/>
    <col min="16135" max="16135" width="14.90625" style="97" customWidth="1"/>
    <col min="16136" max="16136" width="12.81640625" style="97" customWidth="1"/>
    <col min="16137" max="16384" width="11.54296875" style="97"/>
  </cols>
  <sheetData>
    <row r="2" spans="1:26" customFormat="1" ht="15" customHeight="1">
      <c r="A2" s="2" t="s">
        <v>36</v>
      </c>
      <c r="B2" s="1"/>
      <c r="C2" s="1"/>
      <c r="D2" s="1"/>
      <c r="E2" s="1"/>
      <c r="F2" s="1"/>
      <c r="G2" s="1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customFormat="1" ht="15" customHeight="1">
      <c r="A3" s="2"/>
      <c r="B3" s="1"/>
      <c r="C3" s="1"/>
      <c r="D3" s="1"/>
      <c r="E3" s="1"/>
      <c r="F3" s="1"/>
      <c r="G3" s="1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customFormat="1" ht="15" customHeight="1">
      <c r="A4" s="2"/>
      <c r="B4" s="2" t="s">
        <v>39</v>
      </c>
      <c r="C4" s="1"/>
      <c r="D4" s="1"/>
      <c r="E4" s="1"/>
      <c r="F4" s="1"/>
      <c r="G4" s="1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customFormat="1" ht="15" customHeight="1">
      <c r="A5" s="2"/>
      <c r="B5" s="1"/>
      <c r="C5" s="1"/>
      <c r="D5" s="1"/>
      <c r="E5" s="1"/>
      <c r="F5" s="1"/>
      <c r="G5" s="12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customFormat="1" ht="15" customHeight="1" thickBot="1">
      <c r="A6" s="1"/>
      <c r="B6" s="1"/>
      <c r="C6" s="1"/>
      <c r="D6" s="1"/>
      <c r="E6" s="1"/>
      <c r="F6" s="1"/>
      <c r="G6" s="12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customFormat="1" ht="15" customHeight="1" thickBot="1">
      <c r="A7" s="1"/>
      <c r="B7" s="195" t="s">
        <v>0</v>
      </c>
      <c r="C7" s="215"/>
      <c r="D7" s="216"/>
      <c r="E7" s="217"/>
      <c r="F7" s="1"/>
      <c r="G7" s="1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customFormat="1" ht="22" customHeight="1" thickBot="1">
      <c r="A8" s="1"/>
      <c r="B8" s="195" t="s">
        <v>1</v>
      </c>
      <c r="C8" s="218"/>
      <c r="D8" s="219"/>
      <c r="E8" s="220"/>
      <c r="F8" s="1"/>
      <c r="G8" s="1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customFormat="1" ht="15" customHeight="1" thickBot="1">
      <c r="A9" s="1"/>
      <c r="B9" s="190" t="s">
        <v>2</v>
      </c>
      <c r="C9" s="222"/>
      <c r="D9" s="222"/>
      <c r="E9" s="223"/>
      <c r="F9" s="1"/>
      <c r="G9" s="12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customFormat="1" ht="15" customHeight="1" thickBot="1">
      <c r="A10" s="1"/>
      <c r="B10" s="195" t="s">
        <v>3</v>
      </c>
      <c r="C10" s="189"/>
      <c r="D10" s="92"/>
      <c r="E10" s="92"/>
      <c r="F10" s="1"/>
      <c r="G10" s="12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customFormat="1" ht="15" customHeight="1" thickBot="1">
      <c r="A11" s="1"/>
      <c r="B11" s="194" t="s">
        <v>40</v>
      </c>
      <c r="C11" s="189"/>
      <c r="D11" s="4"/>
      <c r="E11" s="4"/>
      <c r="F11" s="1"/>
      <c r="G11" s="1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5" spans="1:26" ht="13" thickBot="1"/>
    <row r="16" spans="1:26" s="93" customFormat="1" ht="39.5" thickBot="1">
      <c r="A16" s="146" t="s">
        <v>49</v>
      </c>
      <c r="B16" s="147" t="s">
        <v>48</v>
      </c>
      <c r="C16" s="147" t="s">
        <v>46</v>
      </c>
      <c r="D16" s="147" t="s">
        <v>47</v>
      </c>
      <c r="E16" s="148" t="s">
        <v>44</v>
      </c>
      <c r="F16" s="149" t="s">
        <v>50</v>
      </c>
      <c r="G16" s="150" t="s">
        <v>51</v>
      </c>
    </row>
    <row r="17" spans="1:8">
      <c r="A17" s="130"/>
      <c r="B17" s="131"/>
      <c r="C17" s="132"/>
      <c r="D17" s="133"/>
      <c r="E17" s="206"/>
      <c r="F17" s="134"/>
      <c r="G17" s="196"/>
      <c r="H17" s="97"/>
    </row>
    <row r="18" spans="1:8" ht="13">
      <c r="A18" s="135" t="s">
        <v>52</v>
      </c>
      <c r="B18" s="98"/>
      <c r="C18" s="99"/>
      <c r="D18" s="100"/>
      <c r="E18" s="207"/>
      <c r="F18" s="96"/>
      <c r="G18" s="197"/>
      <c r="H18" s="97"/>
    </row>
    <row r="19" spans="1:8">
      <c r="A19" s="136"/>
      <c r="B19" s="101"/>
      <c r="C19" s="102"/>
      <c r="D19" s="103"/>
      <c r="E19" s="208"/>
      <c r="F19" s="104"/>
      <c r="G19" s="198">
        <f>IFERROR(E19/F19,0)</f>
        <v>0</v>
      </c>
      <c r="H19" s="97"/>
    </row>
    <row r="20" spans="1:8">
      <c r="A20" s="137"/>
      <c r="B20" s="101"/>
      <c r="C20" s="102"/>
      <c r="D20" s="103"/>
      <c r="E20" s="208"/>
      <c r="F20" s="104"/>
      <c r="G20" s="198">
        <f>IFERROR(E20/F20,0)</f>
        <v>0</v>
      </c>
      <c r="H20" s="97"/>
    </row>
    <row r="21" spans="1:8" ht="13">
      <c r="A21" s="138" t="s">
        <v>45</v>
      </c>
      <c r="B21" s="121" t="s">
        <v>52</v>
      </c>
      <c r="C21" s="107"/>
      <c r="D21" s="108"/>
      <c r="E21" s="209">
        <f>SUM(E19:E20)</f>
        <v>0</v>
      </c>
      <c r="F21" s="104"/>
      <c r="G21" s="199">
        <f>SUM(G19:G20)</f>
        <v>0</v>
      </c>
      <c r="H21" s="97"/>
    </row>
    <row r="22" spans="1:8" ht="13">
      <c r="A22" s="138"/>
      <c r="B22" s="106"/>
      <c r="C22" s="107"/>
      <c r="D22" s="108"/>
      <c r="E22" s="210"/>
      <c r="F22" s="96"/>
      <c r="G22" s="197"/>
      <c r="H22" s="97"/>
    </row>
    <row r="23" spans="1:8" ht="13">
      <c r="A23" s="135" t="s">
        <v>53</v>
      </c>
      <c r="B23" s="98"/>
      <c r="C23" s="94"/>
      <c r="D23" s="95"/>
      <c r="E23" s="211"/>
      <c r="F23" s="96"/>
      <c r="G23" s="197"/>
      <c r="H23" s="97"/>
    </row>
    <row r="24" spans="1:8" ht="15" customHeight="1">
      <c r="A24" s="139"/>
      <c r="B24" s="105"/>
      <c r="C24" s="102"/>
      <c r="D24" s="103"/>
      <c r="E24" s="208"/>
      <c r="F24" s="96"/>
      <c r="G24" s="198">
        <f t="shared" ref="G24:G25" si="0">IFERROR(E24/F24,0)</f>
        <v>0</v>
      </c>
      <c r="H24" s="97"/>
    </row>
    <row r="25" spans="1:8">
      <c r="A25" s="139"/>
      <c r="B25" s="105"/>
      <c r="C25" s="102"/>
      <c r="D25" s="103"/>
      <c r="E25" s="208"/>
      <c r="F25" s="104"/>
      <c r="G25" s="198">
        <f t="shared" si="0"/>
        <v>0</v>
      </c>
      <c r="H25" s="97"/>
    </row>
    <row r="26" spans="1:8" ht="15" customHeight="1">
      <c r="A26" s="138" t="s">
        <v>45</v>
      </c>
      <c r="B26" s="122" t="s">
        <v>53</v>
      </c>
      <c r="C26" s="107"/>
      <c r="D26" s="111"/>
      <c r="E26" s="209">
        <f>SUM(E24:E25)</f>
        <v>0</v>
      </c>
      <c r="F26" s="109"/>
      <c r="G26" s="200">
        <f>SUM(G24:G25)</f>
        <v>0</v>
      </c>
      <c r="H26" s="97"/>
    </row>
    <row r="27" spans="1:8" ht="15" customHeight="1">
      <c r="A27" s="138"/>
      <c r="B27" s="110"/>
      <c r="C27" s="107"/>
      <c r="D27" s="111"/>
      <c r="E27" s="210"/>
      <c r="F27" s="109"/>
      <c r="G27" s="201"/>
      <c r="H27" s="97"/>
    </row>
    <row r="28" spans="1:8" ht="15" customHeight="1">
      <c r="A28" s="135" t="s">
        <v>54</v>
      </c>
      <c r="B28" s="112"/>
      <c r="C28" s="107"/>
      <c r="D28" s="111"/>
      <c r="E28" s="211"/>
      <c r="F28" s="109"/>
      <c r="G28" s="201"/>
      <c r="H28" s="97"/>
    </row>
    <row r="29" spans="1:8">
      <c r="A29" s="139"/>
      <c r="B29" s="105"/>
      <c r="C29" s="102"/>
      <c r="D29" s="103"/>
      <c r="E29" s="208"/>
      <c r="F29" s="96"/>
      <c r="G29" s="198">
        <f t="shared" ref="G29:G30" si="1">IFERROR(E29/F29,0)</f>
        <v>0</v>
      </c>
      <c r="H29" s="97"/>
    </row>
    <row r="30" spans="1:8">
      <c r="A30" s="140"/>
      <c r="B30" s="105"/>
      <c r="C30" s="107"/>
      <c r="D30" s="108"/>
      <c r="E30" s="211"/>
      <c r="F30" s="109"/>
      <c r="G30" s="198">
        <f t="shared" si="1"/>
        <v>0</v>
      </c>
      <c r="H30" s="97"/>
    </row>
    <row r="31" spans="1:8" ht="15" customHeight="1">
      <c r="A31" s="138" t="s">
        <v>45</v>
      </c>
      <c r="B31" s="121" t="s">
        <v>54</v>
      </c>
      <c r="C31" s="113"/>
      <c r="D31" s="108"/>
      <c r="E31" s="209">
        <f>SUM(E29:E29)</f>
        <v>0</v>
      </c>
      <c r="F31" s="109"/>
      <c r="G31" s="202">
        <f>SUM(G29:G30)</f>
        <v>0</v>
      </c>
      <c r="H31" s="97"/>
    </row>
    <row r="32" spans="1:8" ht="15" customHeight="1">
      <c r="A32" s="138"/>
      <c r="B32" s="106"/>
      <c r="C32" s="113"/>
      <c r="D32" s="108"/>
      <c r="E32" s="210"/>
      <c r="F32" s="109"/>
      <c r="G32" s="198"/>
      <c r="H32" s="97"/>
    </row>
    <row r="33" spans="1:9" ht="13.5" thickBot="1">
      <c r="A33" s="141" t="s">
        <v>45</v>
      </c>
      <c r="B33" s="142" t="s">
        <v>55</v>
      </c>
      <c r="C33" s="143"/>
      <c r="D33" s="144"/>
      <c r="E33" s="212">
        <f>E31+E26+E21</f>
        <v>0</v>
      </c>
      <c r="F33" s="145"/>
      <c r="G33" s="203">
        <f>G31+G26+G21</f>
        <v>0</v>
      </c>
      <c r="H33" s="97"/>
    </row>
    <row r="34" spans="1:9">
      <c r="A34" s="130"/>
      <c r="B34" s="131"/>
      <c r="C34" s="132"/>
      <c r="D34" s="133"/>
      <c r="E34" s="206"/>
      <c r="F34" s="134"/>
      <c r="G34" s="196"/>
      <c r="H34" s="97"/>
    </row>
    <row r="35" spans="1:9" s="114" customFormat="1" ht="13">
      <c r="A35" s="135" t="s">
        <v>56</v>
      </c>
      <c r="B35" s="98"/>
      <c r="C35" s="99"/>
      <c r="D35" s="100"/>
      <c r="E35" s="207"/>
      <c r="F35" s="96"/>
      <c r="G35" s="197"/>
      <c r="H35" s="97"/>
      <c r="I35" s="97"/>
    </row>
    <row r="36" spans="1:9">
      <c r="A36" s="136"/>
      <c r="B36" s="101"/>
      <c r="C36" s="102"/>
      <c r="D36" s="103"/>
      <c r="E36" s="208"/>
      <c r="F36" s="104"/>
      <c r="G36" s="198">
        <f>IFERROR(E36/F36,0)</f>
        <v>0</v>
      </c>
      <c r="H36" s="97"/>
    </row>
    <row r="37" spans="1:9" ht="15" customHeight="1">
      <c r="A37" s="137"/>
      <c r="B37" s="101"/>
      <c r="C37" s="102"/>
      <c r="D37" s="103"/>
      <c r="E37" s="208"/>
      <c r="F37" s="104"/>
      <c r="G37" s="198">
        <f>IFERROR(E37/F37,0)</f>
        <v>0</v>
      </c>
      <c r="H37" s="97"/>
    </row>
    <row r="38" spans="1:9" ht="13">
      <c r="A38" s="138" t="s">
        <v>45</v>
      </c>
      <c r="B38" s="121" t="s">
        <v>56</v>
      </c>
      <c r="C38" s="107"/>
      <c r="D38" s="108"/>
      <c r="E38" s="209">
        <f>SUM(E36:E37)</f>
        <v>0</v>
      </c>
      <c r="F38" s="104"/>
      <c r="G38" s="199">
        <f>SUM(G36:G37)</f>
        <v>0</v>
      </c>
      <c r="H38" s="97"/>
    </row>
    <row r="39" spans="1:9" ht="13">
      <c r="A39" s="138"/>
      <c r="B39" s="106"/>
      <c r="C39" s="107"/>
      <c r="D39" s="108"/>
      <c r="E39" s="210"/>
      <c r="F39" s="96"/>
      <c r="G39" s="197"/>
      <c r="H39" s="114"/>
      <c r="I39" s="114"/>
    </row>
    <row r="40" spans="1:9" s="114" customFormat="1" ht="13">
      <c r="A40" s="135" t="s">
        <v>57</v>
      </c>
      <c r="B40" s="98"/>
      <c r="C40" s="94"/>
      <c r="D40" s="95"/>
      <c r="E40" s="211"/>
      <c r="F40" s="96"/>
      <c r="G40" s="197"/>
      <c r="H40" s="97"/>
      <c r="I40" s="97"/>
    </row>
    <row r="41" spans="1:9">
      <c r="A41" s="139"/>
      <c r="B41" s="105"/>
      <c r="C41" s="102"/>
      <c r="D41" s="103"/>
      <c r="E41" s="208"/>
      <c r="F41" s="96"/>
      <c r="G41" s="198">
        <f t="shared" ref="G41:G42" si="2">IFERROR(E41/F41,0)</f>
        <v>0</v>
      </c>
      <c r="H41" s="97"/>
    </row>
    <row r="42" spans="1:9">
      <c r="A42" s="139"/>
      <c r="B42" s="105"/>
      <c r="C42" s="102"/>
      <c r="D42" s="103"/>
      <c r="E42" s="208"/>
      <c r="F42" s="104"/>
      <c r="G42" s="198">
        <f t="shared" si="2"/>
        <v>0</v>
      </c>
      <c r="H42" s="97"/>
    </row>
    <row r="43" spans="1:9" ht="13">
      <c r="A43" s="138" t="s">
        <v>45</v>
      </c>
      <c r="B43" s="122" t="s">
        <v>57</v>
      </c>
      <c r="C43" s="107"/>
      <c r="D43" s="111"/>
      <c r="E43" s="209">
        <f>SUM(E41:E42)</f>
        <v>0</v>
      </c>
      <c r="F43" s="109"/>
      <c r="G43" s="200">
        <f>SUM(G41:G42)</f>
        <v>0</v>
      </c>
      <c r="H43" s="97"/>
    </row>
    <row r="44" spans="1:9" ht="13">
      <c r="A44" s="138"/>
      <c r="B44" s="110"/>
      <c r="C44" s="107"/>
      <c r="D44" s="111"/>
      <c r="E44" s="210"/>
      <c r="F44" s="109"/>
      <c r="G44" s="201"/>
      <c r="H44" s="97"/>
    </row>
    <row r="45" spans="1:9" ht="13">
      <c r="A45" s="135" t="s">
        <v>58</v>
      </c>
      <c r="B45" s="112"/>
      <c r="C45" s="107"/>
      <c r="D45" s="111"/>
      <c r="E45" s="211"/>
      <c r="F45" s="109"/>
      <c r="G45" s="201"/>
      <c r="H45" s="97"/>
    </row>
    <row r="46" spans="1:9">
      <c r="A46" s="139"/>
      <c r="B46" s="105"/>
      <c r="C46" s="102"/>
      <c r="D46" s="103"/>
      <c r="E46" s="208"/>
      <c r="F46" s="96"/>
      <c r="G46" s="198">
        <f t="shared" ref="G46:G47" si="3">IFERROR(E46/F46,0)</f>
        <v>0</v>
      </c>
      <c r="H46" s="97"/>
    </row>
    <row r="47" spans="1:9">
      <c r="A47" s="140"/>
      <c r="B47" s="105"/>
      <c r="C47" s="107"/>
      <c r="D47" s="108"/>
      <c r="E47" s="211"/>
      <c r="F47" s="109"/>
      <c r="G47" s="198">
        <f t="shared" si="3"/>
        <v>0</v>
      </c>
      <c r="H47" s="97"/>
    </row>
    <row r="48" spans="1:9" ht="13">
      <c r="A48" s="138" t="s">
        <v>45</v>
      </c>
      <c r="B48" s="121" t="s">
        <v>58</v>
      </c>
      <c r="C48" s="113"/>
      <c r="D48" s="108"/>
      <c r="E48" s="209">
        <f>SUM(E46:E46)</f>
        <v>0</v>
      </c>
      <c r="F48" s="109"/>
      <c r="G48" s="202">
        <f>SUM(G46:G47)</f>
        <v>0</v>
      </c>
      <c r="H48" s="97"/>
    </row>
    <row r="49" spans="1:9" ht="13">
      <c r="A49" s="138"/>
      <c r="B49" s="106"/>
      <c r="C49" s="113"/>
      <c r="D49" s="108"/>
      <c r="E49" s="210"/>
      <c r="F49" s="109"/>
      <c r="G49" s="198"/>
      <c r="H49" s="97"/>
    </row>
    <row r="50" spans="1:9" ht="13.5" thickBot="1">
      <c r="A50" s="141" t="s">
        <v>45</v>
      </c>
      <c r="B50" s="142" t="s">
        <v>59</v>
      </c>
      <c r="C50" s="143"/>
      <c r="D50" s="144"/>
      <c r="E50" s="212">
        <f>E38+E43+E48</f>
        <v>0</v>
      </c>
      <c r="F50" s="145"/>
      <c r="G50" s="203">
        <f>G38+G43+G48</f>
        <v>0</v>
      </c>
      <c r="H50" s="97"/>
    </row>
    <row r="51" spans="1:9">
      <c r="A51" s="130"/>
      <c r="B51" s="131"/>
      <c r="C51" s="132"/>
      <c r="D51" s="133"/>
      <c r="E51" s="206"/>
      <c r="F51" s="134"/>
      <c r="G51" s="196"/>
      <c r="H51" s="97"/>
    </row>
    <row r="52" spans="1:9" s="114" customFormat="1" ht="13">
      <c r="A52" s="135" t="s">
        <v>60</v>
      </c>
      <c r="B52" s="98"/>
      <c r="C52" s="99"/>
      <c r="D52" s="100"/>
      <c r="E52" s="207"/>
      <c r="F52" s="96"/>
      <c r="G52" s="197"/>
      <c r="H52" s="97"/>
      <c r="I52" s="97"/>
    </row>
    <row r="53" spans="1:9">
      <c r="A53" s="136"/>
      <c r="B53" s="101"/>
      <c r="C53" s="102"/>
      <c r="D53" s="103"/>
      <c r="E53" s="208"/>
      <c r="F53" s="104"/>
      <c r="G53" s="198">
        <f>IFERROR(E53/F53,0)</f>
        <v>0</v>
      </c>
      <c r="H53" s="97"/>
    </row>
    <row r="54" spans="1:9" ht="15" customHeight="1">
      <c r="A54" s="137"/>
      <c r="B54" s="101"/>
      <c r="C54" s="102"/>
      <c r="D54" s="103"/>
      <c r="E54" s="208"/>
      <c r="F54" s="104"/>
      <c r="G54" s="198">
        <f>IFERROR(E54/F54,0)</f>
        <v>0</v>
      </c>
      <c r="H54" s="97"/>
    </row>
    <row r="55" spans="1:9" ht="13">
      <c r="A55" s="138" t="s">
        <v>45</v>
      </c>
      <c r="B55" s="121" t="s">
        <v>60</v>
      </c>
      <c r="C55" s="107"/>
      <c r="D55" s="108"/>
      <c r="E55" s="209">
        <f>SUM(E53:E54)</f>
        <v>0</v>
      </c>
      <c r="F55" s="104"/>
      <c r="G55" s="199">
        <f>SUM(G53:G54)</f>
        <v>0</v>
      </c>
      <c r="H55" s="97"/>
    </row>
    <row r="56" spans="1:9" ht="13">
      <c r="A56" s="138"/>
      <c r="B56" s="106"/>
      <c r="C56" s="107"/>
      <c r="D56" s="108"/>
      <c r="E56" s="210"/>
      <c r="F56" s="96"/>
      <c r="G56" s="197"/>
      <c r="H56" s="114"/>
      <c r="I56" s="114"/>
    </row>
    <row r="57" spans="1:9" s="114" customFormat="1" ht="13">
      <c r="A57" s="135" t="s">
        <v>61</v>
      </c>
      <c r="B57" s="98"/>
      <c r="C57" s="94"/>
      <c r="D57" s="95"/>
      <c r="E57" s="211"/>
      <c r="F57" s="96"/>
      <c r="G57" s="197"/>
      <c r="H57" s="97"/>
      <c r="I57" s="97"/>
    </row>
    <row r="58" spans="1:9">
      <c r="A58" s="139"/>
      <c r="B58" s="105"/>
      <c r="C58" s="102"/>
      <c r="D58" s="103"/>
      <c r="E58" s="208"/>
      <c r="F58" s="96"/>
      <c r="G58" s="198">
        <f t="shared" ref="G58:G59" si="4">IFERROR(E58/F58,0)</f>
        <v>0</v>
      </c>
      <c r="H58" s="97"/>
    </row>
    <row r="59" spans="1:9">
      <c r="A59" s="139"/>
      <c r="B59" s="105"/>
      <c r="C59" s="102"/>
      <c r="D59" s="103"/>
      <c r="E59" s="208"/>
      <c r="F59" s="104"/>
      <c r="G59" s="198">
        <f t="shared" si="4"/>
        <v>0</v>
      </c>
      <c r="H59" s="97"/>
    </row>
    <row r="60" spans="1:9" ht="13">
      <c r="A60" s="138" t="s">
        <v>45</v>
      </c>
      <c r="B60" s="122" t="s">
        <v>61</v>
      </c>
      <c r="C60" s="107"/>
      <c r="D60" s="111"/>
      <c r="E60" s="209">
        <f>SUM(E58:E59)</f>
        <v>0</v>
      </c>
      <c r="F60" s="109"/>
      <c r="G60" s="200">
        <f>SUM(G58:G59)</f>
        <v>0</v>
      </c>
      <c r="H60" s="97"/>
    </row>
    <row r="61" spans="1:9" ht="13">
      <c r="A61" s="138"/>
      <c r="B61" s="110"/>
      <c r="C61" s="107"/>
      <c r="D61" s="111"/>
      <c r="E61" s="210"/>
      <c r="F61" s="109"/>
      <c r="G61" s="201"/>
      <c r="H61" s="97"/>
    </row>
    <row r="62" spans="1:9" ht="13">
      <c r="A62" s="135" t="s">
        <v>62</v>
      </c>
      <c r="B62" s="112"/>
      <c r="C62" s="107"/>
      <c r="D62" s="111"/>
      <c r="E62" s="211"/>
      <c r="F62" s="109"/>
      <c r="G62" s="201"/>
      <c r="H62" s="97"/>
    </row>
    <row r="63" spans="1:9">
      <c r="A63" s="139"/>
      <c r="B63" s="105"/>
      <c r="C63" s="102"/>
      <c r="D63" s="103"/>
      <c r="E63" s="208"/>
      <c r="F63" s="96"/>
      <c r="G63" s="198">
        <f t="shared" ref="G63:G64" si="5">IFERROR(E63/F63,0)</f>
        <v>0</v>
      </c>
      <c r="H63" s="97"/>
    </row>
    <row r="64" spans="1:9">
      <c r="A64" s="140"/>
      <c r="B64" s="105"/>
      <c r="C64" s="107"/>
      <c r="D64" s="108"/>
      <c r="E64" s="211"/>
      <c r="F64" s="109"/>
      <c r="G64" s="198">
        <f t="shared" si="5"/>
        <v>0</v>
      </c>
      <c r="H64" s="97"/>
    </row>
    <row r="65" spans="1:9" ht="13">
      <c r="A65" s="138" t="s">
        <v>45</v>
      </c>
      <c r="B65" s="121" t="s">
        <v>62</v>
      </c>
      <c r="C65" s="113"/>
      <c r="D65" s="108"/>
      <c r="E65" s="209">
        <f>SUM(E63:E63)</f>
        <v>0</v>
      </c>
      <c r="F65" s="109"/>
      <c r="G65" s="202">
        <f>SUM(G63:G64)</f>
        <v>0</v>
      </c>
      <c r="H65" s="97"/>
    </row>
    <row r="66" spans="1:9" ht="13">
      <c r="A66" s="138"/>
      <c r="B66" s="106"/>
      <c r="C66" s="113"/>
      <c r="D66" s="108"/>
      <c r="E66" s="210"/>
      <c r="F66" s="109"/>
      <c r="G66" s="198"/>
      <c r="H66" s="97"/>
    </row>
    <row r="67" spans="1:9" ht="13.5" thickBot="1">
      <c r="A67" s="141" t="s">
        <v>45</v>
      </c>
      <c r="B67" s="142" t="s">
        <v>63</v>
      </c>
      <c r="C67" s="143"/>
      <c r="D67" s="144"/>
      <c r="E67" s="212">
        <f>E55+E60+E65</f>
        <v>0</v>
      </c>
      <c r="F67" s="145"/>
      <c r="G67" s="203">
        <f>G55+G60+G65</f>
        <v>0</v>
      </c>
      <c r="H67" s="97"/>
    </row>
    <row r="68" spans="1:9">
      <c r="A68" s="130"/>
      <c r="B68" s="131"/>
      <c r="C68" s="132"/>
      <c r="D68" s="133"/>
      <c r="E68" s="206"/>
      <c r="F68" s="134"/>
      <c r="G68" s="196"/>
      <c r="H68" s="97"/>
    </row>
    <row r="69" spans="1:9" s="114" customFormat="1" ht="13">
      <c r="A69" s="135" t="s">
        <v>64</v>
      </c>
      <c r="B69" s="98"/>
      <c r="C69" s="99"/>
      <c r="D69" s="100"/>
      <c r="E69" s="207"/>
      <c r="F69" s="96"/>
      <c r="G69" s="197"/>
      <c r="H69" s="97"/>
      <c r="I69" s="97"/>
    </row>
    <row r="70" spans="1:9">
      <c r="A70" s="136"/>
      <c r="B70" s="101"/>
      <c r="C70" s="102"/>
      <c r="D70" s="103"/>
      <c r="E70" s="208"/>
      <c r="F70" s="104"/>
      <c r="G70" s="198">
        <f>IFERROR(E70/F70,0)</f>
        <v>0</v>
      </c>
      <c r="H70" s="97"/>
    </row>
    <row r="71" spans="1:9" ht="15" customHeight="1">
      <c r="A71" s="137"/>
      <c r="B71" s="101"/>
      <c r="C71" s="102"/>
      <c r="D71" s="103"/>
      <c r="E71" s="208"/>
      <c r="F71" s="104"/>
      <c r="G71" s="198">
        <f>IFERROR(E71/F71,0)</f>
        <v>0</v>
      </c>
      <c r="H71" s="97"/>
    </row>
    <row r="72" spans="1:9" ht="13">
      <c r="A72" s="138" t="s">
        <v>45</v>
      </c>
      <c r="B72" s="121" t="s">
        <v>64</v>
      </c>
      <c r="C72" s="107"/>
      <c r="D72" s="108"/>
      <c r="E72" s="209">
        <f>SUM(E70:E71)</f>
        <v>0</v>
      </c>
      <c r="F72" s="104"/>
      <c r="G72" s="199">
        <f>SUM(G70:G71)</f>
        <v>0</v>
      </c>
      <c r="H72" s="97"/>
    </row>
    <row r="73" spans="1:9" ht="13">
      <c r="A73" s="138"/>
      <c r="B73" s="106"/>
      <c r="C73" s="107"/>
      <c r="D73" s="108"/>
      <c r="E73" s="210"/>
      <c r="F73" s="96"/>
      <c r="G73" s="197"/>
      <c r="H73" s="114"/>
      <c r="I73" s="114"/>
    </row>
    <row r="74" spans="1:9" s="114" customFormat="1" ht="13">
      <c r="A74" s="135" t="s">
        <v>65</v>
      </c>
      <c r="B74" s="98"/>
      <c r="C74" s="94"/>
      <c r="D74" s="95"/>
      <c r="E74" s="211"/>
      <c r="F74" s="96"/>
      <c r="G74" s="197"/>
      <c r="H74" s="97"/>
      <c r="I74" s="97"/>
    </row>
    <row r="75" spans="1:9">
      <c r="A75" s="139"/>
      <c r="B75" s="105"/>
      <c r="C75" s="102"/>
      <c r="D75" s="103"/>
      <c r="E75" s="208"/>
      <c r="F75" s="96"/>
      <c r="G75" s="198">
        <f t="shared" ref="G75:G76" si="6">IFERROR(E75/F75,0)</f>
        <v>0</v>
      </c>
      <c r="H75" s="97"/>
    </row>
    <row r="76" spans="1:9">
      <c r="A76" s="139"/>
      <c r="B76" s="105"/>
      <c r="C76" s="102"/>
      <c r="D76" s="103"/>
      <c r="E76" s="208"/>
      <c r="F76" s="104"/>
      <c r="G76" s="198">
        <f t="shared" si="6"/>
        <v>0</v>
      </c>
      <c r="H76" s="97"/>
    </row>
    <row r="77" spans="1:9" ht="13">
      <c r="A77" s="138" t="s">
        <v>45</v>
      </c>
      <c r="B77" s="122" t="s">
        <v>65</v>
      </c>
      <c r="C77" s="107"/>
      <c r="D77" s="111"/>
      <c r="E77" s="209">
        <f>SUM(E75:E76)</f>
        <v>0</v>
      </c>
      <c r="F77" s="109"/>
      <c r="G77" s="200">
        <f>SUM(G75:G76)</f>
        <v>0</v>
      </c>
      <c r="H77" s="97"/>
    </row>
    <row r="78" spans="1:9" ht="13">
      <c r="A78" s="138"/>
      <c r="B78" s="110"/>
      <c r="C78" s="107"/>
      <c r="D78" s="111"/>
      <c r="E78" s="210"/>
      <c r="F78" s="109"/>
      <c r="G78" s="201"/>
      <c r="H78" s="97"/>
    </row>
    <row r="79" spans="1:9" ht="13">
      <c r="A79" s="135" t="s">
        <v>66</v>
      </c>
      <c r="B79" s="112"/>
      <c r="C79" s="107"/>
      <c r="D79" s="111"/>
      <c r="E79" s="211"/>
      <c r="F79" s="109"/>
      <c r="G79" s="201"/>
      <c r="H79" s="97"/>
    </row>
    <row r="80" spans="1:9">
      <c r="A80" s="139"/>
      <c r="B80" s="105"/>
      <c r="C80" s="102"/>
      <c r="D80" s="103"/>
      <c r="E80" s="208"/>
      <c r="F80" s="96"/>
      <c r="G80" s="198">
        <f t="shared" ref="G80:G81" si="7">IFERROR(E80/F80,0)</f>
        <v>0</v>
      </c>
      <c r="H80" s="97"/>
    </row>
    <row r="81" spans="1:9">
      <c r="A81" s="140"/>
      <c r="B81" s="105"/>
      <c r="C81" s="107"/>
      <c r="D81" s="108"/>
      <c r="E81" s="211"/>
      <c r="F81" s="109"/>
      <c r="G81" s="198">
        <f t="shared" si="7"/>
        <v>0</v>
      </c>
      <c r="H81" s="97"/>
    </row>
    <row r="82" spans="1:9" ht="13">
      <c r="A82" s="138" t="s">
        <v>45</v>
      </c>
      <c r="B82" s="121" t="s">
        <v>66</v>
      </c>
      <c r="C82" s="113"/>
      <c r="D82" s="108"/>
      <c r="E82" s="209">
        <f>SUM(E80:E80)</f>
        <v>0</v>
      </c>
      <c r="F82" s="109"/>
      <c r="G82" s="202">
        <f>SUM(G80:G81)</f>
        <v>0</v>
      </c>
      <c r="H82" s="97"/>
    </row>
    <row r="83" spans="1:9" ht="13">
      <c r="A83" s="138"/>
      <c r="B83" s="106"/>
      <c r="C83" s="113"/>
      <c r="D83" s="108"/>
      <c r="E83" s="210"/>
      <c r="F83" s="109"/>
      <c r="G83" s="198"/>
      <c r="H83" s="97"/>
    </row>
    <row r="84" spans="1:9" ht="13.5" thickBot="1">
      <c r="A84" s="141" t="s">
        <v>45</v>
      </c>
      <c r="B84" s="142" t="s">
        <v>83</v>
      </c>
      <c r="C84" s="143"/>
      <c r="D84" s="144"/>
      <c r="E84" s="212">
        <f>E72+E77+E82</f>
        <v>0</v>
      </c>
      <c r="F84" s="145"/>
      <c r="G84" s="203">
        <f>G72+G77+G82</f>
        <v>0</v>
      </c>
      <c r="H84" s="97"/>
    </row>
    <row r="85" spans="1:9">
      <c r="A85" s="130"/>
      <c r="B85" s="131"/>
      <c r="C85" s="132"/>
      <c r="D85" s="133"/>
      <c r="E85" s="206"/>
      <c r="F85" s="134"/>
      <c r="G85" s="196"/>
      <c r="H85" s="97"/>
    </row>
    <row r="86" spans="1:9" s="114" customFormat="1" ht="13">
      <c r="A86" s="135" t="s">
        <v>84</v>
      </c>
      <c r="B86" s="98"/>
      <c r="C86" s="99"/>
      <c r="D86" s="100"/>
      <c r="E86" s="207"/>
      <c r="F86" s="96"/>
      <c r="G86" s="197"/>
      <c r="H86" s="97"/>
      <c r="I86" s="97"/>
    </row>
    <row r="87" spans="1:9">
      <c r="A87" s="136"/>
      <c r="B87" s="101"/>
      <c r="C87" s="102"/>
      <c r="D87" s="103"/>
      <c r="E87" s="208"/>
      <c r="F87" s="104"/>
      <c r="G87" s="198">
        <f>IFERROR(E87/F87,0)</f>
        <v>0</v>
      </c>
      <c r="H87" s="97"/>
    </row>
    <row r="88" spans="1:9" ht="15" customHeight="1">
      <c r="A88" s="137"/>
      <c r="B88" s="101"/>
      <c r="C88" s="102"/>
      <c r="D88" s="103"/>
      <c r="E88" s="208"/>
      <c r="F88" s="104"/>
      <c r="G88" s="198">
        <f>IFERROR(E88/F88,0)</f>
        <v>0</v>
      </c>
      <c r="H88" s="97"/>
    </row>
    <row r="89" spans="1:9" ht="13">
      <c r="A89" s="138" t="s">
        <v>45</v>
      </c>
      <c r="B89" s="121" t="s">
        <v>84</v>
      </c>
      <c r="C89" s="107"/>
      <c r="D89" s="108"/>
      <c r="E89" s="209">
        <f>SUM(E87:E88)</f>
        <v>0</v>
      </c>
      <c r="F89" s="104"/>
      <c r="G89" s="199">
        <f>SUM(G87:G88)</f>
        <v>0</v>
      </c>
      <c r="H89" s="97"/>
    </row>
    <row r="90" spans="1:9" ht="13">
      <c r="A90" s="138"/>
      <c r="B90" s="106"/>
      <c r="C90" s="107"/>
      <c r="D90" s="108"/>
      <c r="E90" s="210"/>
      <c r="F90" s="96"/>
      <c r="G90" s="197"/>
      <c r="H90" s="114"/>
      <c r="I90" s="114"/>
    </row>
    <row r="91" spans="1:9" s="114" customFormat="1" ht="13">
      <c r="A91" s="135" t="s">
        <v>85</v>
      </c>
      <c r="B91" s="98"/>
      <c r="C91" s="94"/>
      <c r="D91" s="95"/>
      <c r="E91" s="211"/>
      <c r="F91" s="96"/>
      <c r="G91" s="197"/>
      <c r="H91" s="97"/>
      <c r="I91" s="97"/>
    </row>
    <row r="92" spans="1:9">
      <c r="A92" s="139"/>
      <c r="B92" s="105"/>
      <c r="C92" s="102"/>
      <c r="D92" s="103"/>
      <c r="E92" s="208"/>
      <c r="F92" s="96"/>
      <c r="G92" s="198">
        <f t="shared" ref="G92:G93" si="8">IFERROR(E92/F92,0)</f>
        <v>0</v>
      </c>
      <c r="H92" s="97"/>
    </row>
    <row r="93" spans="1:9">
      <c r="A93" s="139"/>
      <c r="B93" s="105"/>
      <c r="C93" s="102"/>
      <c r="D93" s="103"/>
      <c r="E93" s="208"/>
      <c r="F93" s="104"/>
      <c r="G93" s="198">
        <f t="shared" si="8"/>
        <v>0</v>
      </c>
      <c r="H93" s="97"/>
    </row>
    <row r="94" spans="1:9" ht="13">
      <c r="A94" s="138" t="s">
        <v>45</v>
      </c>
      <c r="B94" s="122" t="s">
        <v>86</v>
      </c>
      <c r="C94" s="107"/>
      <c r="D94" s="111"/>
      <c r="E94" s="209">
        <f>SUM(E92:E93)</f>
        <v>0</v>
      </c>
      <c r="F94" s="109"/>
      <c r="G94" s="200">
        <f>SUM(G92:G93)</f>
        <v>0</v>
      </c>
      <c r="H94" s="97"/>
    </row>
    <row r="95" spans="1:9" ht="13">
      <c r="A95" s="138"/>
      <c r="B95" s="110"/>
      <c r="C95" s="107"/>
      <c r="D95" s="111"/>
      <c r="E95" s="210"/>
      <c r="F95" s="109"/>
      <c r="G95" s="201"/>
      <c r="H95" s="97"/>
    </row>
    <row r="96" spans="1:9" ht="13">
      <c r="A96" s="135" t="s">
        <v>87</v>
      </c>
      <c r="B96" s="112"/>
      <c r="C96" s="107"/>
      <c r="D96" s="111"/>
      <c r="E96" s="211"/>
      <c r="F96" s="109"/>
      <c r="G96" s="201"/>
      <c r="H96" s="97"/>
    </row>
    <row r="97" spans="1:9">
      <c r="A97" s="139"/>
      <c r="B97" s="105"/>
      <c r="C97" s="102"/>
      <c r="D97" s="103"/>
      <c r="E97" s="208"/>
      <c r="F97" s="96"/>
      <c r="G97" s="198">
        <f t="shared" ref="G97:G98" si="9">IFERROR(E97/F97,0)</f>
        <v>0</v>
      </c>
      <c r="H97" s="97"/>
    </row>
    <row r="98" spans="1:9">
      <c r="A98" s="140"/>
      <c r="B98" s="105"/>
      <c r="C98" s="107"/>
      <c r="D98" s="108"/>
      <c r="E98" s="211"/>
      <c r="F98" s="109"/>
      <c r="G98" s="198">
        <f t="shared" si="9"/>
        <v>0</v>
      </c>
      <c r="H98" s="97"/>
    </row>
    <row r="99" spans="1:9" ht="13">
      <c r="A99" s="138" t="s">
        <v>45</v>
      </c>
      <c r="B99" s="121" t="s">
        <v>87</v>
      </c>
      <c r="C99" s="113"/>
      <c r="D99" s="108"/>
      <c r="E99" s="209">
        <f>SUM(E97:E97)</f>
        <v>0</v>
      </c>
      <c r="F99" s="109"/>
      <c r="G99" s="202">
        <f>SUM(G97:G98)</f>
        <v>0</v>
      </c>
      <c r="H99" s="97"/>
    </row>
    <row r="100" spans="1:9" ht="13">
      <c r="A100" s="138"/>
      <c r="B100" s="106"/>
      <c r="C100" s="113"/>
      <c r="D100" s="108"/>
      <c r="E100" s="210"/>
      <c r="F100" s="109"/>
      <c r="G100" s="198"/>
      <c r="H100" s="97"/>
    </row>
    <row r="101" spans="1:9" ht="13.5" thickBot="1">
      <c r="A101" s="141" t="s">
        <v>45</v>
      </c>
      <c r="B101" s="142" t="s">
        <v>88</v>
      </c>
      <c r="C101" s="143"/>
      <c r="D101" s="144"/>
      <c r="E101" s="212">
        <f>E89+E94+E99</f>
        <v>0</v>
      </c>
      <c r="F101" s="145"/>
      <c r="G101" s="203">
        <f>G89+G94+G99</f>
        <v>0</v>
      </c>
      <c r="H101" s="97"/>
    </row>
    <row r="102" spans="1:9">
      <c r="A102" s="130"/>
      <c r="B102" s="131"/>
      <c r="C102" s="132"/>
      <c r="D102" s="133"/>
      <c r="E102" s="206"/>
      <c r="F102" s="134"/>
      <c r="G102" s="196"/>
      <c r="H102" s="97"/>
    </row>
    <row r="103" spans="1:9" s="114" customFormat="1" ht="13">
      <c r="A103" s="135" t="s">
        <v>67</v>
      </c>
      <c r="B103" s="98"/>
      <c r="C103" s="99"/>
      <c r="D103" s="100"/>
      <c r="E103" s="207"/>
      <c r="F103" s="96"/>
      <c r="G103" s="197"/>
      <c r="H103" s="97"/>
      <c r="I103" s="97"/>
    </row>
    <row r="104" spans="1:9">
      <c r="A104" s="136"/>
      <c r="B104" s="101"/>
      <c r="C104" s="102"/>
      <c r="D104" s="103"/>
      <c r="E104" s="208"/>
      <c r="F104" s="104"/>
      <c r="G104" s="198">
        <f>IFERROR(E104/F104,0)</f>
        <v>0</v>
      </c>
      <c r="H104" s="97"/>
    </row>
    <row r="105" spans="1:9" ht="15" customHeight="1">
      <c r="A105" s="137"/>
      <c r="B105" s="101"/>
      <c r="C105" s="102"/>
      <c r="D105" s="103"/>
      <c r="E105" s="208"/>
      <c r="F105" s="104"/>
      <c r="G105" s="198">
        <f>IFERROR(E105/F105,0)</f>
        <v>0</v>
      </c>
      <c r="H105" s="97"/>
    </row>
    <row r="106" spans="1:9" ht="13">
      <c r="A106" s="138" t="s">
        <v>45</v>
      </c>
      <c r="B106" s="121" t="s">
        <v>67</v>
      </c>
      <c r="C106" s="107"/>
      <c r="D106" s="108"/>
      <c r="E106" s="209">
        <f>SUM(E104:E105)</f>
        <v>0</v>
      </c>
      <c r="F106" s="104"/>
      <c r="G106" s="199">
        <f>SUM(G104:G105)</f>
        <v>0</v>
      </c>
      <c r="H106" s="97"/>
    </row>
    <row r="107" spans="1:9" ht="13">
      <c r="A107" s="138"/>
      <c r="B107" s="106"/>
      <c r="C107" s="107"/>
      <c r="D107" s="108"/>
      <c r="E107" s="210"/>
      <c r="F107" s="96"/>
      <c r="G107" s="197"/>
      <c r="H107" s="114"/>
      <c r="I107" s="114"/>
    </row>
    <row r="108" spans="1:9" s="114" customFormat="1" ht="13">
      <c r="A108" s="135" t="s">
        <v>89</v>
      </c>
      <c r="B108" s="98"/>
      <c r="C108" s="94"/>
      <c r="D108" s="95"/>
      <c r="E108" s="211"/>
      <c r="F108" s="96"/>
      <c r="G108" s="197"/>
      <c r="H108" s="97"/>
      <c r="I108" s="97"/>
    </row>
    <row r="109" spans="1:9">
      <c r="A109" s="139"/>
      <c r="B109" s="105"/>
      <c r="C109" s="102"/>
      <c r="D109" s="103"/>
      <c r="E109" s="208"/>
      <c r="F109" s="96"/>
      <c r="G109" s="198">
        <f t="shared" ref="G109:G110" si="10">IFERROR(E109/F109,0)</f>
        <v>0</v>
      </c>
      <c r="H109" s="97"/>
    </row>
    <row r="110" spans="1:9">
      <c r="A110" s="139"/>
      <c r="B110" s="105"/>
      <c r="C110" s="102"/>
      <c r="D110" s="103"/>
      <c r="E110" s="208"/>
      <c r="F110" s="104"/>
      <c r="G110" s="198">
        <f t="shared" si="10"/>
        <v>0</v>
      </c>
      <c r="H110" s="97"/>
    </row>
    <row r="111" spans="1:9" ht="13">
      <c r="A111" s="138" t="s">
        <v>45</v>
      </c>
      <c r="B111" s="122" t="s">
        <v>68</v>
      </c>
      <c r="C111" s="107"/>
      <c r="D111" s="111"/>
      <c r="E111" s="209">
        <f>SUM(E109:E110)</f>
        <v>0</v>
      </c>
      <c r="F111" s="109"/>
      <c r="G111" s="200">
        <f>SUM(G109:G110)</f>
        <v>0</v>
      </c>
      <c r="H111" s="97"/>
    </row>
    <row r="112" spans="1:9" ht="13">
      <c r="A112" s="138"/>
      <c r="B112" s="110"/>
      <c r="C112" s="107"/>
      <c r="D112" s="111"/>
      <c r="E112" s="210"/>
      <c r="F112" s="109"/>
      <c r="G112" s="201"/>
      <c r="H112" s="97"/>
    </row>
    <row r="113" spans="1:9" ht="13">
      <c r="A113" s="135" t="s">
        <v>69</v>
      </c>
      <c r="B113" s="112"/>
      <c r="C113" s="107"/>
      <c r="D113" s="111"/>
      <c r="E113" s="211"/>
      <c r="F113" s="109"/>
      <c r="G113" s="201"/>
      <c r="H113" s="97"/>
    </row>
    <row r="114" spans="1:9">
      <c r="A114" s="139"/>
      <c r="B114" s="105"/>
      <c r="C114" s="102"/>
      <c r="D114" s="103"/>
      <c r="E114" s="208"/>
      <c r="F114" s="96"/>
      <c r="G114" s="198">
        <f t="shared" ref="G114:G115" si="11">IFERROR(E114/F114,0)</f>
        <v>0</v>
      </c>
      <c r="H114" s="97"/>
    </row>
    <row r="115" spans="1:9">
      <c r="A115" s="140"/>
      <c r="B115" s="105"/>
      <c r="C115" s="107"/>
      <c r="D115" s="108"/>
      <c r="E115" s="211"/>
      <c r="F115" s="109"/>
      <c r="G115" s="198">
        <f t="shared" si="11"/>
        <v>0</v>
      </c>
      <c r="H115" s="97"/>
    </row>
    <row r="116" spans="1:9" ht="13">
      <c r="A116" s="138" t="s">
        <v>45</v>
      </c>
      <c r="B116" s="121" t="s">
        <v>69</v>
      </c>
      <c r="C116" s="113"/>
      <c r="D116" s="108"/>
      <c r="E116" s="209">
        <f>SUM(E114:E114)</f>
        <v>0</v>
      </c>
      <c r="F116" s="109"/>
      <c r="G116" s="202">
        <f>SUM(G114:G115)</f>
        <v>0</v>
      </c>
      <c r="H116" s="97"/>
    </row>
    <row r="117" spans="1:9" ht="13">
      <c r="A117" s="138"/>
      <c r="B117" s="106"/>
      <c r="C117" s="113"/>
      <c r="D117" s="108"/>
      <c r="E117" s="210"/>
      <c r="F117" s="109"/>
      <c r="G117" s="198"/>
      <c r="H117" s="97"/>
    </row>
    <row r="118" spans="1:9" ht="13.5" thickBot="1">
      <c r="A118" s="141" t="s">
        <v>45</v>
      </c>
      <c r="B118" s="142" t="s">
        <v>90</v>
      </c>
      <c r="C118" s="143"/>
      <c r="D118" s="144"/>
      <c r="E118" s="212">
        <f>E106+E111+E116</f>
        <v>0</v>
      </c>
      <c r="F118" s="145"/>
      <c r="G118" s="203">
        <f>G106+G111+G116</f>
        <v>0</v>
      </c>
      <c r="H118" s="97"/>
    </row>
    <row r="119" spans="1:9">
      <c r="A119" s="130"/>
      <c r="B119" s="131"/>
      <c r="C119" s="132"/>
      <c r="D119" s="133"/>
      <c r="E119" s="206"/>
      <c r="F119" s="134"/>
      <c r="G119" s="196"/>
      <c r="H119" s="97"/>
    </row>
    <row r="120" spans="1:9" s="114" customFormat="1" ht="13">
      <c r="A120" s="135" t="s">
        <v>91</v>
      </c>
      <c r="B120" s="98"/>
      <c r="C120" s="99"/>
      <c r="D120" s="100"/>
      <c r="E120" s="207"/>
      <c r="F120" s="96"/>
      <c r="G120" s="197"/>
      <c r="H120" s="97"/>
      <c r="I120" s="97"/>
    </row>
    <row r="121" spans="1:9">
      <c r="A121" s="136"/>
      <c r="B121" s="101"/>
      <c r="C121" s="102"/>
      <c r="D121" s="103"/>
      <c r="E121" s="208"/>
      <c r="F121" s="104"/>
      <c r="G121" s="198">
        <f>IFERROR(E121/F121,0)</f>
        <v>0</v>
      </c>
      <c r="H121" s="97"/>
    </row>
    <row r="122" spans="1:9" ht="15" customHeight="1">
      <c r="A122" s="137"/>
      <c r="B122" s="101"/>
      <c r="C122" s="102"/>
      <c r="D122" s="103"/>
      <c r="E122" s="208"/>
      <c r="F122" s="104"/>
      <c r="G122" s="198">
        <f>IFERROR(E122/F122,0)</f>
        <v>0</v>
      </c>
      <c r="H122" s="97"/>
    </row>
    <row r="123" spans="1:9" ht="13">
      <c r="A123" s="138" t="s">
        <v>45</v>
      </c>
      <c r="B123" s="121" t="s">
        <v>91</v>
      </c>
      <c r="C123" s="107"/>
      <c r="D123" s="108"/>
      <c r="E123" s="209">
        <f>SUM(E121:E122)</f>
        <v>0</v>
      </c>
      <c r="F123" s="104"/>
      <c r="G123" s="199">
        <f>SUM(G121:G122)</f>
        <v>0</v>
      </c>
      <c r="H123" s="97"/>
    </row>
    <row r="124" spans="1:9" ht="13">
      <c r="A124" s="138"/>
      <c r="B124" s="106"/>
      <c r="C124" s="107"/>
      <c r="D124" s="108"/>
      <c r="E124" s="210"/>
      <c r="F124" s="96"/>
      <c r="G124" s="197"/>
      <c r="H124" s="114"/>
      <c r="I124" s="114"/>
    </row>
    <row r="125" spans="1:9" s="114" customFormat="1" ht="13">
      <c r="A125" s="135" t="s">
        <v>92</v>
      </c>
      <c r="B125" s="98"/>
      <c r="C125" s="94"/>
      <c r="D125" s="95"/>
      <c r="E125" s="211"/>
      <c r="F125" s="96"/>
      <c r="G125" s="197"/>
      <c r="H125" s="97"/>
      <c r="I125" s="97"/>
    </row>
    <row r="126" spans="1:9">
      <c r="A126" s="139"/>
      <c r="B126" s="105"/>
      <c r="C126" s="102"/>
      <c r="D126" s="103"/>
      <c r="E126" s="208"/>
      <c r="F126" s="96"/>
      <c r="G126" s="198">
        <f t="shared" ref="G126:G127" si="12">IFERROR(E126/F126,0)</f>
        <v>0</v>
      </c>
      <c r="H126" s="97"/>
    </row>
    <row r="127" spans="1:9">
      <c r="A127" s="139"/>
      <c r="B127" s="105"/>
      <c r="C127" s="102"/>
      <c r="D127" s="103"/>
      <c r="E127" s="208"/>
      <c r="F127" s="104"/>
      <c r="G127" s="198">
        <f t="shared" si="12"/>
        <v>0</v>
      </c>
      <c r="H127" s="97"/>
    </row>
    <row r="128" spans="1:9" ht="13">
      <c r="A128" s="138" t="s">
        <v>45</v>
      </c>
      <c r="B128" s="122" t="s">
        <v>92</v>
      </c>
      <c r="C128" s="107"/>
      <c r="D128" s="111"/>
      <c r="E128" s="209">
        <f>SUM(E126:E127)</f>
        <v>0</v>
      </c>
      <c r="F128" s="109"/>
      <c r="G128" s="200">
        <f>SUM(G126:G127)</f>
        <v>0</v>
      </c>
      <c r="H128" s="97"/>
    </row>
    <row r="129" spans="1:9" ht="13">
      <c r="A129" s="138"/>
      <c r="B129" s="110"/>
      <c r="C129" s="107"/>
      <c r="D129" s="111"/>
      <c r="E129" s="210"/>
      <c r="F129" s="109"/>
      <c r="G129" s="201"/>
      <c r="H129" s="97"/>
    </row>
    <row r="130" spans="1:9" ht="13">
      <c r="A130" s="135" t="s">
        <v>93</v>
      </c>
      <c r="B130" s="112"/>
      <c r="C130" s="107"/>
      <c r="D130" s="111"/>
      <c r="E130" s="211"/>
      <c r="F130" s="109"/>
      <c r="G130" s="201"/>
      <c r="H130" s="97"/>
    </row>
    <row r="131" spans="1:9">
      <c r="A131" s="139"/>
      <c r="B131" s="105"/>
      <c r="C131" s="102"/>
      <c r="D131" s="103"/>
      <c r="E131" s="208"/>
      <c r="F131" s="96"/>
      <c r="G131" s="198">
        <f t="shared" ref="G131:G132" si="13">IFERROR(E131/F131,0)</f>
        <v>0</v>
      </c>
      <c r="H131" s="97"/>
    </row>
    <row r="132" spans="1:9">
      <c r="A132" s="140"/>
      <c r="B132" s="105"/>
      <c r="C132" s="107"/>
      <c r="D132" s="108"/>
      <c r="E132" s="211"/>
      <c r="F132" s="109"/>
      <c r="G132" s="198">
        <f t="shared" si="13"/>
        <v>0</v>
      </c>
      <c r="H132" s="97"/>
    </row>
    <row r="133" spans="1:9" ht="13">
      <c r="A133" s="138" t="s">
        <v>45</v>
      </c>
      <c r="B133" s="121" t="s">
        <v>93</v>
      </c>
      <c r="C133" s="113"/>
      <c r="D133" s="108"/>
      <c r="E133" s="209">
        <f>SUM(E131:E131)</f>
        <v>0</v>
      </c>
      <c r="F133" s="109"/>
      <c r="G133" s="202">
        <f>SUM(G131:G132)</f>
        <v>0</v>
      </c>
      <c r="H133" s="97"/>
    </row>
    <row r="134" spans="1:9" ht="13">
      <c r="A134" s="138"/>
      <c r="B134" s="106"/>
      <c r="C134" s="113"/>
      <c r="D134" s="108"/>
      <c r="E134" s="210"/>
      <c r="F134" s="109"/>
      <c r="G134" s="198"/>
      <c r="H134" s="97"/>
    </row>
    <row r="135" spans="1:9" ht="13.5" thickBot="1">
      <c r="A135" s="141" t="s">
        <v>45</v>
      </c>
      <c r="B135" s="142" t="s">
        <v>94</v>
      </c>
      <c r="C135" s="143"/>
      <c r="D135" s="144"/>
      <c r="E135" s="212">
        <f>E123+E128+E133</f>
        <v>0</v>
      </c>
      <c r="F135" s="145"/>
      <c r="G135" s="203">
        <f>G123+G128+G133</f>
        <v>0</v>
      </c>
      <c r="H135" s="97"/>
    </row>
    <row r="136" spans="1:9">
      <c r="A136" s="130"/>
      <c r="B136" s="131"/>
      <c r="C136" s="132"/>
      <c r="D136" s="133"/>
      <c r="E136" s="206"/>
      <c r="F136" s="134"/>
      <c r="G136" s="196"/>
      <c r="H136" s="97"/>
    </row>
    <row r="137" spans="1:9" s="114" customFormat="1" ht="13">
      <c r="A137" s="135" t="s">
        <v>95</v>
      </c>
      <c r="B137" s="98"/>
      <c r="C137" s="99"/>
      <c r="D137" s="100"/>
      <c r="E137" s="207"/>
      <c r="F137" s="96"/>
      <c r="G137" s="197"/>
      <c r="H137" s="97"/>
      <c r="I137" s="97"/>
    </row>
    <row r="138" spans="1:9">
      <c r="A138" s="136"/>
      <c r="B138" s="101"/>
      <c r="C138" s="102"/>
      <c r="D138" s="103"/>
      <c r="E138" s="208"/>
      <c r="F138" s="104"/>
      <c r="G138" s="198">
        <f>IFERROR(E138/F138,0)</f>
        <v>0</v>
      </c>
      <c r="H138" s="97"/>
    </row>
    <row r="139" spans="1:9" ht="15" customHeight="1">
      <c r="A139" s="137"/>
      <c r="B139" s="101"/>
      <c r="C139" s="102"/>
      <c r="D139" s="103"/>
      <c r="E139" s="208"/>
      <c r="F139" s="104"/>
      <c r="G139" s="198">
        <f>IFERROR(E139/F139,0)</f>
        <v>0</v>
      </c>
      <c r="H139" s="97"/>
    </row>
    <row r="140" spans="1:9" ht="13">
      <c r="A140" s="138" t="s">
        <v>45</v>
      </c>
      <c r="B140" s="121" t="s">
        <v>95</v>
      </c>
      <c r="C140" s="107"/>
      <c r="D140" s="108"/>
      <c r="E140" s="209">
        <f>SUM(E138:E139)</f>
        <v>0</v>
      </c>
      <c r="F140" s="104"/>
      <c r="G140" s="199">
        <f>SUM(G138:G139)</f>
        <v>0</v>
      </c>
      <c r="H140" s="97"/>
    </row>
    <row r="141" spans="1:9" ht="13">
      <c r="A141" s="138"/>
      <c r="B141" s="106"/>
      <c r="C141" s="107"/>
      <c r="D141" s="108"/>
      <c r="E141" s="210"/>
      <c r="F141" s="96"/>
      <c r="G141" s="197"/>
      <c r="H141" s="114"/>
      <c r="I141" s="114"/>
    </row>
    <row r="142" spans="1:9" s="114" customFormat="1" ht="13">
      <c r="A142" s="135" t="s">
        <v>96</v>
      </c>
      <c r="B142" s="98"/>
      <c r="C142" s="94"/>
      <c r="D142" s="95"/>
      <c r="E142" s="211"/>
      <c r="F142" s="96"/>
      <c r="G142" s="197"/>
      <c r="H142" s="97"/>
      <c r="I142" s="97"/>
    </row>
    <row r="143" spans="1:9">
      <c r="A143" s="139"/>
      <c r="B143" s="105"/>
      <c r="C143" s="102"/>
      <c r="D143" s="103"/>
      <c r="E143" s="208"/>
      <c r="F143" s="96"/>
      <c r="G143" s="198">
        <f t="shared" ref="G143:G144" si="14">IFERROR(E143/F143,0)</f>
        <v>0</v>
      </c>
      <c r="H143" s="97"/>
    </row>
    <row r="144" spans="1:9">
      <c r="A144" s="139"/>
      <c r="B144" s="105"/>
      <c r="C144" s="102"/>
      <c r="D144" s="103"/>
      <c r="E144" s="208"/>
      <c r="F144" s="104"/>
      <c r="G144" s="198">
        <f t="shared" si="14"/>
        <v>0</v>
      </c>
      <c r="H144" s="97"/>
    </row>
    <row r="145" spans="1:8" ht="13">
      <c r="A145" s="138" t="s">
        <v>45</v>
      </c>
      <c r="B145" s="122" t="s">
        <v>96</v>
      </c>
      <c r="C145" s="107"/>
      <c r="D145" s="111"/>
      <c r="E145" s="209">
        <f>SUM(E143:E144)</f>
        <v>0</v>
      </c>
      <c r="F145" s="109"/>
      <c r="G145" s="200">
        <f>SUM(G143:G144)</f>
        <v>0</v>
      </c>
      <c r="H145" s="97"/>
    </row>
    <row r="146" spans="1:8" ht="13">
      <c r="A146" s="138"/>
      <c r="B146" s="110"/>
      <c r="C146" s="107"/>
      <c r="D146" s="111"/>
      <c r="E146" s="210"/>
      <c r="F146" s="109"/>
      <c r="G146" s="201"/>
      <c r="H146" s="97"/>
    </row>
    <row r="147" spans="1:8" ht="13">
      <c r="A147" s="135" t="s">
        <v>97</v>
      </c>
      <c r="B147" s="112"/>
      <c r="C147" s="107"/>
      <c r="D147" s="111"/>
      <c r="E147" s="211"/>
      <c r="F147" s="109"/>
      <c r="G147" s="201"/>
      <c r="H147" s="97"/>
    </row>
    <row r="148" spans="1:8">
      <c r="A148" s="139"/>
      <c r="B148" s="105"/>
      <c r="C148" s="102"/>
      <c r="D148" s="103"/>
      <c r="E148" s="208"/>
      <c r="F148" s="96"/>
      <c r="G148" s="198">
        <f t="shared" ref="G148:G149" si="15">IFERROR(E148/F148,0)</f>
        <v>0</v>
      </c>
      <c r="H148" s="97"/>
    </row>
    <row r="149" spans="1:8">
      <c r="A149" s="140"/>
      <c r="B149" s="105"/>
      <c r="C149" s="107"/>
      <c r="D149" s="108"/>
      <c r="E149" s="211"/>
      <c r="F149" s="109"/>
      <c r="G149" s="198">
        <f t="shared" si="15"/>
        <v>0</v>
      </c>
      <c r="H149" s="97"/>
    </row>
    <row r="150" spans="1:8" ht="13">
      <c r="A150" s="138" t="s">
        <v>45</v>
      </c>
      <c r="B150" s="121" t="s">
        <v>97</v>
      </c>
      <c r="C150" s="113"/>
      <c r="D150" s="108"/>
      <c r="E150" s="209">
        <f>SUM(E148:E148)</f>
        <v>0</v>
      </c>
      <c r="F150" s="109"/>
      <c r="G150" s="202">
        <f>SUM(G148:G149)</f>
        <v>0</v>
      </c>
      <c r="H150" s="97"/>
    </row>
    <row r="151" spans="1:8" ht="13">
      <c r="A151" s="138"/>
      <c r="B151" s="106"/>
      <c r="C151" s="113"/>
      <c r="D151" s="108"/>
      <c r="E151" s="210"/>
      <c r="F151" s="109"/>
      <c r="G151" s="198"/>
      <c r="H151" s="97"/>
    </row>
    <row r="152" spans="1:8" ht="13.5" thickBot="1">
      <c r="A152" s="141" t="s">
        <v>45</v>
      </c>
      <c r="B152" s="142" t="s">
        <v>98</v>
      </c>
      <c r="C152" s="143"/>
      <c r="D152" s="144"/>
      <c r="E152" s="212">
        <f>E140+E145+E150</f>
        <v>0</v>
      </c>
      <c r="F152" s="145"/>
      <c r="G152" s="203">
        <f>G140+G145+G150</f>
        <v>0</v>
      </c>
      <c r="H152" s="97"/>
    </row>
    <row r="153" spans="1:8" ht="13">
      <c r="A153" s="125"/>
      <c r="B153" s="126"/>
      <c r="C153" s="127"/>
      <c r="D153" s="128"/>
      <c r="E153" s="213"/>
      <c r="F153" s="129"/>
      <c r="G153" s="204"/>
      <c r="H153" s="97"/>
    </row>
    <row r="154" spans="1:8" ht="13.5" thickBot="1">
      <c r="A154" s="141"/>
      <c r="B154" s="142" t="s">
        <v>99</v>
      </c>
      <c r="C154" s="143"/>
      <c r="D154" s="144"/>
      <c r="E154" s="212">
        <f>E152+E135+E118+E101+E84+E67+E50+E33</f>
        <v>0</v>
      </c>
      <c r="F154" s="145"/>
      <c r="G154" s="205">
        <f t="shared" ref="G154" si="16">G152+G135+G118+G101+G84+G67+G50+G33</f>
        <v>0</v>
      </c>
      <c r="H154" s="97"/>
    </row>
    <row r="155" spans="1:8">
      <c r="F155" s="117"/>
    </row>
    <row r="156" spans="1:8">
      <c r="F156" s="117"/>
    </row>
    <row r="157" spans="1:8">
      <c r="F157" s="117"/>
    </row>
    <row r="158" spans="1:8">
      <c r="F158" s="117"/>
    </row>
    <row r="159" spans="1:8">
      <c r="F159" s="117"/>
    </row>
    <row r="160" spans="1:8">
      <c r="F160" s="117"/>
    </row>
    <row r="161" spans="6:6">
      <c r="F161" s="117"/>
    </row>
  </sheetData>
  <mergeCells count="3">
    <mergeCell ref="C7:E7"/>
    <mergeCell ref="C8:E8"/>
    <mergeCell ref="C9:E9"/>
  </mergeCells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44"/>
  <sheetViews>
    <sheetView topLeftCell="A34" zoomScale="133" workbookViewId="0">
      <selection activeCell="A37" sqref="A37"/>
    </sheetView>
  </sheetViews>
  <sheetFormatPr defaultColWidth="9" defaultRowHeight="12.5"/>
  <cols>
    <col min="1" max="1" width="35.453125" customWidth="1"/>
    <col min="2" max="2" width="45.1796875" customWidth="1"/>
  </cols>
  <sheetData>
    <row r="1" spans="1:16383" ht="34.5">
      <c r="A1" s="88" t="s">
        <v>35</v>
      </c>
      <c r="B1" s="89" t="s">
        <v>31</v>
      </c>
    </row>
    <row r="2" spans="1:16383">
      <c r="A2" s="53"/>
    </row>
    <row r="3" spans="1:16383" s="37" customFormat="1" ht="35.5">
      <c r="A3" s="54" t="s">
        <v>32</v>
      </c>
      <c r="B3" s="90" t="s">
        <v>29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  <c r="WTJ3" s="36"/>
      <c r="WTK3" s="36"/>
      <c r="WTL3" s="36"/>
      <c r="WTM3" s="36"/>
      <c r="WTN3" s="36"/>
      <c r="WTO3" s="36"/>
      <c r="WTP3" s="36"/>
      <c r="WTQ3" s="36"/>
      <c r="WTR3" s="36"/>
      <c r="WTS3" s="36"/>
      <c r="WTT3" s="36"/>
      <c r="WTU3" s="36"/>
      <c r="WTV3" s="36"/>
      <c r="WTW3" s="36"/>
      <c r="WTX3" s="36"/>
      <c r="WTY3" s="36"/>
      <c r="WTZ3" s="36"/>
      <c r="WUA3" s="36"/>
      <c r="WUB3" s="36"/>
      <c r="WUC3" s="36"/>
      <c r="WUD3" s="36"/>
      <c r="WUE3" s="36"/>
      <c r="WUF3" s="36"/>
      <c r="WUG3" s="36"/>
      <c r="WUH3" s="36"/>
      <c r="WUI3" s="36"/>
      <c r="WUJ3" s="36"/>
      <c r="WUK3" s="36"/>
      <c r="WUL3" s="36"/>
      <c r="WUM3" s="36"/>
      <c r="WUN3" s="36"/>
      <c r="WUO3" s="36"/>
      <c r="WUP3" s="36"/>
      <c r="WUQ3" s="36"/>
      <c r="WUR3" s="36"/>
      <c r="WUS3" s="36"/>
      <c r="WUT3" s="36"/>
      <c r="WUU3" s="36"/>
      <c r="WUV3" s="36"/>
      <c r="WUW3" s="36"/>
      <c r="WUX3" s="36"/>
      <c r="WUY3" s="36"/>
      <c r="WUZ3" s="36"/>
      <c r="WVA3" s="36"/>
      <c r="WVB3" s="36"/>
      <c r="WVC3" s="36"/>
      <c r="WVD3" s="36"/>
      <c r="WVE3" s="36"/>
      <c r="WVF3" s="36"/>
      <c r="WVG3" s="36"/>
      <c r="WVH3" s="36"/>
      <c r="WVI3" s="36"/>
      <c r="WVJ3" s="36"/>
      <c r="WVK3" s="36"/>
      <c r="WVL3" s="36"/>
      <c r="WVM3" s="36"/>
      <c r="WVN3" s="36"/>
      <c r="WVO3" s="36"/>
      <c r="WVP3" s="36"/>
      <c r="WVQ3" s="36"/>
      <c r="WVR3" s="36"/>
      <c r="WVS3" s="36"/>
      <c r="WVT3" s="36"/>
      <c r="WVU3" s="36"/>
      <c r="WVV3" s="36"/>
      <c r="WVW3" s="36"/>
      <c r="WVX3" s="36"/>
      <c r="WVY3" s="36"/>
      <c r="WVZ3" s="36"/>
      <c r="WWA3" s="36"/>
      <c r="WWB3" s="36"/>
      <c r="WWC3" s="36"/>
      <c r="WWD3" s="36"/>
      <c r="WWE3" s="36"/>
      <c r="WWF3" s="36"/>
      <c r="WWG3" s="36"/>
      <c r="WWH3" s="36"/>
      <c r="WWI3" s="36"/>
      <c r="WWJ3" s="36"/>
      <c r="WWK3" s="36"/>
      <c r="WWL3" s="36"/>
      <c r="WWM3" s="36"/>
      <c r="WWN3" s="36"/>
      <c r="WWO3" s="36"/>
      <c r="WWP3" s="36"/>
      <c r="WWQ3" s="36"/>
      <c r="WWR3" s="36"/>
      <c r="WWS3" s="36"/>
      <c r="WWT3" s="36"/>
      <c r="WWU3" s="36"/>
      <c r="WWV3" s="36"/>
      <c r="WWW3" s="36"/>
      <c r="WWX3" s="36"/>
      <c r="WWY3" s="36"/>
      <c r="WWZ3" s="36"/>
      <c r="WXA3" s="36"/>
      <c r="WXB3" s="36"/>
      <c r="WXC3" s="36"/>
      <c r="WXD3" s="36"/>
      <c r="WXE3" s="36"/>
      <c r="WXF3" s="36"/>
      <c r="WXG3" s="36"/>
      <c r="WXH3" s="36"/>
      <c r="WXI3" s="36"/>
      <c r="WXJ3" s="36"/>
      <c r="WXK3" s="36"/>
      <c r="WXL3" s="36"/>
      <c r="WXM3" s="36"/>
      <c r="WXN3" s="36"/>
      <c r="WXO3" s="36"/>
      <c r="WXP3" s="36"/>
      <c r="WXQ3" s="36"/>
      <c r="WXR3" s="36"/>
      <c r="WXS3" s="36"/>
      <c r="WXT3" s="36"/>
      <c r="WXU3" s="36"/>
      <c r="WXV3" s="36"/>
      <c r="WXW3" s="36"/>
      <c r="WXX3" s="36"/>
      <c r="WXY3" s="36"/>
      <c r="WXZ3" s="36"/>
      <c r="WYA3" s="36"/>
      <c r="WYB3" s="36"/>
      <c r="WYC3" s="36"/>
      <c r="WYD3" s="36"/>
      <c r="WYE3" s="36"/>
      <c r="WYF3" s="36"/>
      <c r="WYG3" s="36"/>
      <c r="WYH3" s="36"/>
      <c r="WYI3" s="36"/>
      <c r="WYJ3" s="36"/>
      <c r="WYK3" s="36"/>
      <c r="WYL3" s="36"/>
      <c r="WYM3" s="36"/>
      <c r="WYN3" s="36"/>
      <c r="WYO3" s="36"/>
      <c r="WYP3" s="36"/>
      <c r="WYQ3" s="36"/>
      <c r="WYR3" s="36"/>
      <c r="WYS3" s="36"/>
      <c r="WYT3" s="36"/>
      <c r="WYU3" s="36"/>
      <c r="WYV3" s="36"/>
      <c r="WYW3" s="36"/>
      <c r="WYX3" s="36"/>
      <c r="WYY3" s="36"/>
      <c r="WYZ3" s="36"/>
      <c r="WZA3" s="36"/>
      <c r="WZB3" s="36"/>
      <c r="WZC3" s="36"/>
      <c r="WZD3" s="36"/>
      <c r="WZE3" s="36"/>
      <c r="WZF3" s="36"/>
      <c r="WZG3" s="36"/>
      <c r="WZH3" s="36"/>
      <c r="WZI3" s="36"/>
      <c r="WZJ3" s="36"/>
      <c r="WZK3" s="36"/>
      <c r="WZL3" s="36"/>
      <c r="WZM3" s="36"/>
      <c r="WZN3" s="36"/>
      <c r="WZO3" s="36"/>
      <c r="WZP3" s="36"/>
      <c r="WZQ3" s="36"/>
      <c r="WZR3" s="36"/>
      <c r="WZS3" s="36"/>
      <c r="WZT3" s="36"/>
      <c r="WZU3" s="36"/>
      <c r="WZV3" s="36"/>
      <c r="WZW3" s="36"/>
      <c r="WZX3" s="36"/>
      <c r="WZY3" s="36"/>
      <c r="WZZ3" s="36"/>
      <c r="XAA3" s="36"/>
      <c r="XAB3" s="36"/>
      <c r="XAC3" s="36"/>
      <c r="XAD3" s="36"/>
      <c r="XAE3" s="36"/>
      <c r="XAF3" s="36"/>
      <c r="XAG3" s="36"/>
      <c r="XAH3" s="36"/>
      <c r="XAI3" s="36"/>
      <c r="XAJ3" s="36"/>
      <c r="XAK3" s="36"/>
      <c r="XAL3" s="36"/>
      <c r="XAM3" s="36"/>
      <c r="XAN3" s="36"/>
      <c r="XAO3" s="36"/>
      <c r="XAP3" s="36"/>
      <c r="XAQ3" s="36"/>
      <c r="XAR3" s="36"/>
      <c r="XAS3" s="36"/>
      <c r="XAT3" s="36"/>
      <c r="XAU3" s="36"/>
      <c r="XAV3" s="36"/>
      <c r="XAW3" s="36"/>
      <c r="XAX3" s="36"/>
      <c r="XAY3" s="36"/>
      <c r="XAZ3" s="36"/>
      <c r="XBA3" s="36"/>
      <c r="XBB3" s="36"/>
      <c r="XBC3" s="36"/>
      <c r="XBD3" s="36"/>
      <c r="XBE3" s="36"/>
      <c r="XBF3" s="36"/>
      <c r="XBG3" s="36"/>
      <c r="XBH3" s="36"/>
      <c r="XBI3" s="36"/>
      <c r="XBJ3" s="36"/>
      <c r="XBK3" s="36"/>
      <c r="XBL3" s="36"/>
      <c r="XBM3" s="36"/>
      <c r="XBN3" s="36"/>
      <c r="XBO3" s="36"/>
      <c r="XBP3" s="36"/>
      <c r="XBQ3" s="36"/>
      <c r="XBR3" s="36"/>
      <c r="XBS3" s="36"/>
      <c r="XBT3" s="36"/>
      <c r="XBU3" s="36"/>
      <c r="XBV3" s="36"/>
      <c r="XBW3" s="36"/>
      <c r="XBX3" s="36"/>
      <c r="XBY3" s="36"/>
      <c r="XBZ3" s="36"/>
      <c r="XCA3" s="36"/>
      <c r="XCB3" s="36"/>
      <c r="XCC3" s="36"/>
      <c r="XCD3" s="36"/>
      <c r="XCE3" s="36"/>
      <c r="XCF3" s="36"/>
      <c r="XCG3" s="36"/>
      <c r="XCH3" s="36"/>
      <c r="XCI3" s="36"/>
      <c r="XCJ3" s="36"/>
      <c r="XCK3" s="36"/>
      <c r="XCL3" s="36"/>
      <c r="XCM3" s="36"/>
      <c r="XCN3" s="36"/>
      <c r="XCO3" s="36"/>
      <c r="XCP3" s="36"/>
      <c r="XCQ3" s="36"/>
      <c r="XCR3" s="36"/>
      <c r="XCS3" s="36"/>
      <c r="XCT3" s="36"/>
      <c r="XCU3" s="36"/>
      <c r="XCV3" s="36"/>
      <c r="XCW3" s="36"/>
      <c r="XCX3" s="36"/>
      <c r="XCY3" s="36"/>
      <c r="XCZ3" s="36"/>
      <c r="XDA3" s="36"/>
      <c r="XDB3" s="36"/>
      <c r="XDC3" s="36"/>
      <c r="XDD3" s="36"/>
      <c r="XDE3" s="36"/>
      <c r="XDF3" s="36"/>
      <c r="XDG3" s="36"/>
      <c r="XDH3" s="36"/>
      <c r="XDI3" s="36"/>
      <c r="XDJ3" s="36"/>
      <c r="XDK3" s="36"/>
      <c r="XDL3" s="36"/>
      <c r="XDM3" s="36"/>
      <c r="XDN3" s="36"/>
      <c r="XDO3" s="36"/>
      <c r="XDP3" s="36"/>
      <c r="XDQ3" s="36"/>
      <c r="XDR3" s="36"/>
      <c r="XDS3" s="36"/>
      <c r="XDT3" s="36"/>
      <c r="XDU3" s="36"/>
      <c r="XDV3" s="36"/>
      <c r="XDW3" s="36"/>
      <c r="XDX3" s="36"/>
      <c r="XDY3" s="36"/>
      <c r="XDZ3" s="36"/>
      <c r="XEA3" s="36"/>
      <c r="XEB3" s="36"/>
      <c r="XEC3" s="36"/>
      <c r="XED3" s="36"/>
      <c r="XEE3" s="36"/>
      <c r="XEF3" s="36"/>
      <c r="XEG3" s="36"/>
      <c r="XEH3" s="36"/>
      <c r="XEI3" s="36"/>
      <c r="XEJ3" s="36"/>
      <c r="XEK3" s="36"/>
      <c r="XEL3" s="36"/>
      <c r="XEM3" s="36"/>
      <c r="XEN3" s="36"/>
      <c r="XEO3" s="36"/>
      <c r="XEP3" s="36"/>
      <c r="XEQ3" s="36"/>
      <c r="XER3" s="36"/>
      <c r="XES3" s="36"/>
      <c r="XET3" s="36"/>
      <c r="XEU3" s="36"/>
      <c r="XEV3" s="36"/>
      <c r="XEW3" s="36"/>
      <c r="XEX3" s="36"/>
      <c r="XEY3" s="36"/>
      <c r="XEZ3" s="36"/>
      <c r="XFA3" s="36"/>
      <c r="XFB3" s="36"/>
      <c r="XFC3" s="36"/>
    </row>
    <row r="4" spans="1:16383">
      <c r="A4" s="55"/>
      <c r="B4" s="56"/>
    </row>
    <row r="5" spans="1:16383">
      <c r="A5" s="57"/>
      <c r="B5" s="58"/>
    </row>
    <row r="6" spans="1:16383">
      <c r="A6" s="57"/>
      <c r="B6" s="56"/>
    </row>
    <row r="7" spans="1:16383">
      <c r="A7" s="59"/>
      <c r="B7" s="58"/>
    </row>
    <row r="8" spans="1:16383" ht="23.5">
      <c r="A8" s="60" t="s">
        <v>34</v>
      </c>
      <c r="B8" s="61"/>
    </row>
    <row r="9" spans="1:16383">
      <c r="A9" s="55"/>
      <c r="B9" s="56"/>
    </row>
    <row r="10" spans="1:16383">
      <c r="A10" s="62"/>
      <c r="B10" s="58"/>
    </row>
    <row r="11" spans="1:16383" s="50" customFormat="1">
      <c r="A11" s="63"/>
      <c r="B11" s="58"/>
    </row>
    <row r="12" spans="1:16383" ht="23.5">
      <c r="A12" s="60" t="s">
        <v>33</v>
      </c>
      <c r="B12" s="61"/>
    </row>
    <row r="13" spans="1:16383">
      <c r="A13" s="64"/>
      <c r="B13" s="65"/>
    </row>
    <row r="14" spans="1:16383">
      <c r="A14" s="64"/>
      <c r="B14" s="65"/>
    </row>
    <row r="15" spans="1:16383">
      <c r="A15" s="66"/>
      <c r="B15" s="65"/>
    </row>
    <row r="16" spans="1:16383">
      <c r="A16" s="57"/>
      <c r="B16" s="56"/>
    </row>
    <row r="17" spans="1:2">
      <c r="A17" s="66"/>
      <c r="B17" s="67"/>
    </row>
    <row r="18" spans="1:2">
      <c r="A18" s="57"/>
      <c r="B18" s="56"/>
    </row>
    <row r="19" spans="1:2">
      <c r="A19" s="63"/>
      <c r="B19" s="65"/>
    </row>
    <row r="20" spans="1:2">
      <c r="A20" s="68"/>
      <c r="B20" s="65"/>
    </row>
    <row r="21" spans="1:2">
      <c r="A21" s="69"/>
      <c r="B21" s="58"/>
    </row>
    <row r="22" spans="1:2">
      <c r="A22" s="69"/>
      <c r="B22" s="56"/>
    </row>
    <row r="23" spans="1:2">
      <c r="A23" s="69"/>
      <c r="B23" s="56"/>
    </row>
    <row r="24" spans="1:2">
      <c r="A24" s="70"/>
      <c r="B24" s="71"/>
    </row>
    <row r="25" spans="1:2" ht="23.5">
      <c r="A25" s="72" t="s">
        <v>100</v>
      </c>
      <c r="B25" s="73"/>
    </row>
    <row r="26" spans="1:2">
      <c r="A26" s="75"/>
      <c r="B26" s="76"/>
    </row>
    <row r="27" spans="1:2">
      <c r="A27" s="75"/>
      <c r="B27" s="76"/>
    </row>
    <row r="28" spans="1:2">
      <c r="A28" s="77"/>
      <c r="B28" s="76"/>
    </row>
    <row r="29" spans="1:2" ht="23.5">
      <c r="A29" s="72" t="s">
        <v>101</v>
      </c>
      <c r="B29" s="73"/>
    </row>
    <row r="30" spans="1:2">
      <c r="A30" s="70"/>
      <c r="B30" s="74"/>
    </row>
    <row r="31" spans="1:2">
      <c r="A31" s="78"/>
      <c r="B31" s="76"/>
    </row>
    <row r="32" spans="1:2">
      <c r="A32" s="79"/>
      <c r="B32" s="76"/>
    </row>
    <row r="33" spans="1:2">
      <c r="A33" s="80"/>
      <c r="B33" s="76"/>
    </row>
    <row r="34" spans="1:2">
      <c r="A34" s="70"/>
      <c r="B34" s="71"/>
    </row>
    <row r="35" spans="1:2" ht="27">
      <c r="A35" s="72" t="s">
        <v>102</v>
      </c>
      <c r="B35" s="73"/>
    </row>
    <row r="36" spans="1:2">
      <c r="A36" s="81"/>
      <c r="B36" s="76"/>
    </row>
    <row r="37" spans="1:2">
      <c r="A37" s="70"/>
      <c r="B37" s="71"/>
    </row>
    <row r="38" spans="1:2" ht="36.5">
      <c r="A38" s="72" t="s">
        <v>103</v>
      </c>
      <c r="B38" s="73"/>
    </row>
    <row r="39" spans="1:2">
      <c r="A39" s="82"/>
      <c r="B39" s="83"/>
    </row>
    <row r="40" spans="1:2">
      <c r="A40" s="79"/>
      <c r="B40" s="83"/>
    </row>
    <row r="41" spans="1:2">
      <c r="A41" s="79"/>
      <c r="B41" s="83"/>
    </row>
    <row r="42" spans="1:2" ht="13" thickBot="1">
      <c r="A42" s="79"/>
      <c r="B42" s="83"/>
    </row>
    <row r="43" spans="1:2" ht="14" thickBot="1">
      <c r="A43" s="84" t="s">
        <v>104</v>
      </c>
      <c r="B43" s="85"/>
    </row>
    <row r="44" spans="1:2" ht="13" thickBot="1">
      <c r="A44" s="86"/>
      <c r="B44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 buget</vt:lpstr>
      <vt:lpstr>Model raport</vt:lpstr>
      <vt:lpstr>Lista detaliata cheltuieli</vt:lpstr>
      <vt:lpstr>Justificare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Victoria</cp:lastModifiedBy>
  <cp:lastPrinted>2019-07-30T11:17:18Z</cp:lastPrinted>
  <dcterms:created xsi:type="dcterms:W3CDTF">2019-04-01T13:37:12Z</dcterms:created>
  <dcterms:modified xsi:type="dcterms:W3CDTF">2022-12-29T10:40:52Z</dcterms:modified>
</cp:coreProperties>
</file>