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User\Desktop\Italia\echipament medical\"/>
    </mc:Choice>
  </mc:AlternateContent>
  <xr:revisionPtr revIDLastSave="0" documentId="13_ncr:1_{A348E17E-CB44-4D9A-859B-AD9EA0D1D8EE}" xr6:coauthVersionLast="47" xr6:coauthVersionMax="47" xr10:uidLastSave="{00000000-0000-0000-0000-000000000000}"/>
  <bookViews>
    <workbookView xWindow="-28908" yWindow="-108" windowWidth="29016" windowHeight="15696" xr2:uid="{41270EFF-3756-4DD7-AFA1-B0EFF374BC40}"/>
  </bookViews>
  <sheets>
    <sheet name="Ro" sheetId="1" r:id="rId1"/>
    <sheet name="Eng" sheetId="2" r:id="rId2"/>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 i="1" l="1"/>
  <c r="I16" i="1"/>
  <c r="I17" i="1"/>
  <c r="I18" i="1"/>
  <c r="I19" i="1"/>
  <c r="I20" i="1"/>
  <c r="I21" i="1"/>
  <c r="I22" i="1"/>
  <c r="I23" i="1"/>
  <c r="I24" i="1"/>
  <c r="I25" i="1"/>
  <c r="I26" i="1"/>
  <c r="I27" i="1"/>
  <c r="I28" i="1"/>
  <c r="I29" i="1"/>
  <c r="I30" i="1"/>
  <c r="I14" i="1"/>
  <c r="E20" i="2"/>
  <c r="F20" i="2" s="1"/>
  <c r="E19" i="2"/>
  <c r="F19" i="2" s="1"/>
  <c r="E18" i="2"/>
  <c r="F18" i="2" s="1"/>
  <c r="E17" i="2"/>
  <c r="F17" i="2" s="1"/>
  <c r="E16" i="2"/>
  <c r="F16" i="2" s="1"/>
  <c r="E15" i="2"/>
  <c r="F15" i="2" s="1"/>
  <c r="E14" i="2"/>
  <c r="F14" i="2" s="1"/>
  <c r="E13" i="2"/>
  <c r="F13" i="2" s="1"/>
  <c r="E12" i="2"/>
  <c r="F12" i="2" s="1"/>
  <c r="E11" i="2"/>
  <c r="F11" i="2" s="1"/>
  <c r="E10" i="2"/>
  <c r="F10" i="2" s="1"/>
  <c r="E9" i="2"/>
  <c r="F9" i="2" s="1"/>
  <c r="E8" i="2"/>
  <c r="F8" i="2" s="1"/>
  <c r="E7" i="2"/>
  <c r="F7" i="2" s="1"/>
  <c r="E6" i="2"/>
  <c r="F6" i="2" s="1"/>
  <c r="E5" i="2"/>
  <c r="F5" i="2" s="1"/>
  <c r="E4" i="2"/>
  <c r="F4" i="2" s="1"/>
  <c r="E3" i="2"/>
  <c r="F3" i="2" s="1"/>
  <c r="I31" i="1" l="1"/>
  <c r="F21" i="2"/>
  <c r="E21" i="2"/>
</calcChain>
</file>

<file path=xl/sharedStrings.xml><?xml version="1.0" encoding="utf-8"?>
<sst xmlns="http://schemas.openxmlformats.org/spreadsheetml/2006/main" count="115" uniqueCount="97">
  <si>
    <t>(https://biomed.md/magazin/pat-medical-electric-pentru-reabilitare-set-complect/)</t>
  </si>
  <si>
    <t>MDA</t>
  </si>
  <si>
    <t>Saltea antiescare (https://biomed.md/magazin/saltea-medicala-antiescare/)</t>
  </si>
  <si>
    <t>Scaun cu rotile (https://biomed.md/magazin/fotoliu-rulant-invalizi-cu-wc/)</t>
  </si>
  <si>
    <t>(https://biomed.md/magazin/fotoliu-rulant-invalizi-xxl/)</t>
  </si>
  <si>
    <t>(https://biomed.md/magazin/carja-cu-sprijin-in-antebrat-cu-inaltime-reglabila/)</t>
  </si>
  <si>
    <t>(https://biomed.md/magazin/carje-cu-reglarea-dimensiunii/)</t>
  </si>
  <si>
    <t>(https://biomed.md/magazin/cadrudemerscuroti/)</t>
  </si>
  <si>
    <t>(https://biomed.md/magazin/cadru-de-mers-pe-patru-roti-2/)</t>
  </si>
  <si>
    <t>UKR</t>
  </si>
  <si>
    <t>MDA/UKR</t>
  </si>
  <si>
    <t>Total</t>
  </si>
  <si>
    <t>Nr.</t>
  </si>
  <si>
    <t xml:space="preserve">https://biomed.md/magazin/tensiometru-de-brat-cu-voce/ </t>
  </si>
  <si>
    <t>https://biomed.md/magazin/spatar-reglabil-pentru-pat/)</t>
  </si>
  <si>
    <t>https://biomed.md/magazin/cadru-de-mers-premergator-cu-2-nivele/)</t>
  </si>
  <si>
    <t>https://biomed.md/magazin/perna-pentru-spalarea-capului-in-pat/)</t>
  </si>
  <si>
    <t>https://biomed.md/magazin/baston-de-mers-cu-4-picioare/)</t>
  </si>
  <si>
    <t>https://biomed.md/magazin/scaun-wc-3/)</t>
  </si>
  <si>
    <t>https://biomed.md/magazin/cadru-de-mers-cu-wc/)</t>
  </si>
  <si>
    <t>https://biomed.md/magazin/scaun-baie/)</t>
  </si>
  <si>
    <t>Amount, Eur</t>
  </si>
  <si>
    <t>Beneficiary</t>
  </si>
  <si>
    <t>Quantity</t>
  </si>
  <si>
    <t>Amount, MDL</t>
  </si>
  <si>
    <t>Equipment</t>
  </si>
  <si>
    <t>Price per unit, MDL</t>
  </si>
  <si>
    <t>Hyperlink</t>
  </si>
  <si>
    <t>Anti-slip mattress</t>
  </si>
  <si>
    <t>Crutches with forearm support</t>
  </si>
  <si>
    <t>Size adjustable crutches</t>
  </si>
  <si>
    <t>Walking stick</t>
  </si>
  <si>
    <t>Potty chair</t>
  </si>
  <si>
    <t>Toilet seat 2 in 1 Walking frame and toilet</t>
  </si>
  <si>
    <t>Bathroom chairs</t>
  </si>
  <si>
    <t>Walking support</t>
  </si>
  <si>
    <t>Four-wheeled chassis. Rollator</t>
  </si>
  <si>
    <t>Premergator walking frame with 2 levels</t>
  </si>
  <si>
    <t>Pillow for washing the head in bed</t>
  </si>
  <si>
    <t>Arm blood pressure monitor with voice</t>
  </si>
  <si>
    <t>Asthma inhaler</t>
  </si>
  <si>
    <t>Adjustable backrest for the bed</t>
  </si>
  <si>
    <t>Multifunctional bed</t>
  </si>
  <si>
    <t>Wheelchair Type 1</t>
  </si>
  <si>
    <t>Wheelchair Type 2</t>
  </si>
  <si>
    <t>Wheelchair Type 3</t>
  </si>
  <si>
    <t>https://biomed.md/magazin/carucior-electric-cu-rotile-si-sistem-de-urcare-a-scarilor/</t>
  </si>
  <si>
    <t>Pat medical electric pentru reabilitare set complect</t>
  </si>
  <si>
    <t>Saltea medicala antiescare</t>
  </si>
  <si>
    <t>Carucior / Fotoliu rulant invalizi cu WC</t>
  </si>
  <si>
    <t>Carucior / Fotoliu rulant invalizi XXL</t>
  </si>
  <si>
    <t>Baston cu sprijin in antebrat cu inaltime reglabila</t>
  </si>
  <si>
    <t>Baston de mers cu 4 picioare</t>
  </si>
  <si>
    <t>Scaun WC</t>
  </si>
  <si>
    <t>Scaun wc 2 in 1 Cadru de mers si WC</t>
  </si>
  <si>
    <t>Scaun baie</t>
  </si>
  <si>
    <t>Cadru de mers cu 2 roti</t>
  </si>
  <si>
    <t>Cadru de mers pe patru roti. Rolator</t>
  </si>
  <si>
    <t>Cadru de mers Premergator cu 2 nivele</t>
  </si>
  <si>
    <t>Perna pentru spalarea capului in pat</t>
  </si>
  <si>
    <t>Tensiometru de brat cu voce</t>
  </si>
  <si>
    <t>Spatar reglabil pentru pat</t>
  </si>
  <si>
    <t>Inhalator pentru astm</t>
  </si>
  <si>
    <t>Suprafata fabricata din straturi de otel turnate integral. 
Echipat cu ABS (sistem de antiblocare a rotilor),                                                    4 roti pentru deplasare
Trebuie sa fie insotit de o unitate de control si o telecomanda
Unghiul sectiunii din spate 0-80°(+/-5°);
Unghiul sectiunii picioarelor de sustinere: 0-45°(+/-5°).
Inaltime ajustabila: 450-720 mm.
Lungime: aprox. 2120 mm.
Latime: aprox.970 mm</t>
  </si>
  <si>
    <t>culoarea de dorit: negru
material: plastic dur
greutatea suportata: nu mai mult de 130 kg
cotiera şi mânerul sunt realizate din material plastic dur rezistent la uzura, cu o aderenta mare si confort.
 ajustarea sprijinului de antebratprevazut cu 4 trepte de reglare.
 reglarea înălțimii 
 amortizor din cauciuc solid, interschimbabil cu o aderenta la sol foarte mare</t>
  </si>
  <si>
    <t>cu mânere ergonomice
înălțimea cârjei subaxilare este reglabilă
cârja se termină cu un amortizor 
cârja ortopedică este un dispozitiv ajutător pentru mers
este rezistent la uzură și la murdărie,
cârjele cu sprijin subaxilar se pot folosi atât individual, dar și în pereche.
setul este compus din 2 carje</t>
  </si>
  <si>
    <t>baston cu patru picioare
   greutatea maxim utilizatorului: 100 kg
   este ajustabil
   tija se poate lungi sau scurta in 10 pasi,
   fiecare picior are un tampon de cauciuc pentru amortizarea zgomotului si impotriva alunecarii pe pardoseala
   manerul este din poliuretan spongios, proteaza palma, asigura o priza buna, mana nu transpira</t>
  </si>
  <si>
    <t>Greutate: nu mai mult de 3 kg.
    Greutate maxima sustinuta: aprox. 110 kg.
    Inaltime ajustabila: aprox. 41-54 cm.
    Dimensiune sezut: aprox. 48 x 33 cm.
    Dimensiune scaun: aprox. 50 x53 x 71÷84 cm.
    Produsul este confectionat din tuburi de aluminiu eloxat, rezistent și durabil.
    Sezutul este confectionat din PVC, rezistent la acțiunea dezinfectantilor, este prevăzut cu găuri anti-alunecare și drenaj.
    Sezutul produsului are o forma speciala cu gaura pentru ca pacientul sa poata fi spalat fara a se ridica
    Picioarele sunt prevazute cu protectie din cauciuc antialunecare.</t>
  </si>
  <si>
    <t>Produsul este pliabil
    Greutate cadru: nu mai mut de 2,5 kg
    Inaltime utilizator: aprox. 1,5 -1,95 m
    Greutate maxima utilizator: nu putin de 115 kg 
    Latime totala cadru: aprox. 57 cm
    Inaltime cadru ortopedic: 78 – 96 cm
    Prevazut cu 2 roti  cu diametru de 12 cm.
    Are curbura pentru sprijin la ridicare in 2 pozitii</t>
  </si>
  <si>
    <t>Înălțimea scaunului aprox. 54 cm.
    Înălțimea totală 80-105 cm.
    Măsurare 60X18X80
      GW (kg) 9,5
    Mânerele reglabile în înălțime, echipate cu frâne de mână, asigurând o mișcare de frânare.
    Roți turnate, din față – auto-orientate, spate fixate.</t>
  </si>
  <si>
    <t>Culoare de dorit gri
    Inaltime ajustabila la fiecare 2,5 cm de la 80.5 la 98 cm
    Mecanism de pliere frontal.
    Cadrul ofera siguranta si independenta, fiind usor de manevrat si de folosit.
    Aparatul pentru deplasare este confectionat din aluminiu, permite reglarea inaltimii si este prevazut cu manere anatomice.
    Se poate plia pentru depozitare atunci cand nu este folosit.
    Terminatiile picioarelor confectionate din cauciuc, ceea ce exclude alunecarea sau zgomotul produs in timpul deplasarii</t>
  </si>
  <si>
    <t>Fabricat din PVC de înaltă calitate, moale și ușor pentru șamponarea cu ușurință a părului, spălarea părului pe lângă pat sau accesorii sigure pentru duș.
Suficient pentru un șampon complet și clătire. Furtunul cu duș direcționează un jet blând de apă acolo unde aveți nevoie, se atârnă pe stâlpul patului sau pe stâlpul IV sau pe orice alt cârlig cu fixare înaltă folosind un cordon de nailon.
Mai ușor, mai sigur și confortabil pentru persoanele care sunt legate la pat sau cu mobilitate limitată. 
Bazinul gonflabil construit într-o pernă, oferă confort pentru gâtul utilizatorului.</t>
  </si>
  <si>
    <t xml:space="preserve"> Carje cu reglarea dimensiunii</t>
  </si>
  <si>
    <t>Project name:</t>
  </si>
  <si>
    <t>“R.I.S.E UCRAINA: RISPOSTA INTEGRATA A SOSTEGNO DELL’EMERGENZA IN UCRAINA"</t>
  </si>
  <si>
    <t>OFERTA (oferta tehnica + oferta financiara)</t>
  </si>
  <si>
    <t>1. Nr.</t>
  </si>
  <si>
    <t>2. Denumirea produsului</t>
  </si>
  <si>
    <t>3. Specificații tehnice solicitate</t>
  </si>
  <si>
    <t>4.Imagine produsului solicitat ( ca exemplu)</t>
  </si>
  <si>
    <t>5. Specificații tehnice oferite</t>
  </si>
  <si>
    <t>6. Poza sau link a produsului oferit</t>
  </si>
  <si>
    <t>7. Cantitate, min. buc</t>
  </si>
  <si>
    <t>8. Price per unit, MDL cu TVA</t>
  </si>
  <si>
    <t>9. Suma totala, MDL cu TVA</t>
  </si>
  <si>
    <t>Coloana 5,6,8 trebuie sa fie completata de catre ofertant</t>
  </si>
  <si>
    <t>TOTAL</t>
  </si>
  <si>
    <t>Termenul de livrare:</t>
  </si>
  <si>
    <t>Data:</t>
  </si>
  <si>
    <t>Semnatura:</t>
  </si>
  <si>
    <t>Ștampila:</t>
  </si>
  <si>
    <t>Spătarul reglabil pentru pat poate fi reglat în aprox. 6 poziții și pot regla cu ușurință unghiul de 40-90 de grade pentru a obține cea mai bună poziție și confort maxim.
Scaunul portabil cu spatar are un cadru puternic si o suprafata extrem de moale
Scaunul cu spatar pliabil</t>
  </si>
  <si>
    <t xml:space="preserve">• Temperatura: 5~40℃/41-104℉
• Umiditate: 15%~85%RH
• Umiditate: 10%-95%RH
• Greutate Aproximativ 386 g (fără baterie)
• Dimensiunile produsului138(L)×105(L)×74(H)mm
• Interval de măsurare
• Tensiune arterială: de la 0 la 280 mmHg (de la 0 la 37,3 kPa)
• Frecvența pulsului: de la 40 la 195 de ori/minut
• Precizie
• Tensiune arterială: ± 3 mmHg /± 0,4 kpa
• Puls: ± 5%
• Alimentare electrică:  baterii alcaline uscate
• Adaptor de alimentare 100V-240V~ 50Hz-60HZ 1AIncinta
• Functie de voce, pentru cei care nu vad bine datele de pe ecran
• Afisaj LCD color automat cu afisari simultane a tensiunii arteriele sistolice, distolic si puls.
• Indicarea valorilor masurate in conformitate cu parametrii setati de Organizatia mondiala a sanatatii (WHO).
• Indicarea neregulata a ritmului cardiac.
• Tehnologie noua, Masurare in timpul umflarii, precizie sporita si un confort mai mare in timpul masurarii.
• 2*99 de date si ore memorate care pot fi citite.
• Indicator defectiune.
• Sac convenabil de protectie.
</t>
  </si>
  <si>
    <t>Prețurile oferite includ si pretul pentru asamblarea, livrarea echipamentului în Chisinau, Soroca,Cahul</t>
  </si>
  <si>
    <t xml:space="preserve"> Dimensiuni fără clapete (LxLxH) aprox. 200x90x7cm
 Lungimea clapelor 50cm + 50cm (partea de sus și de jos)
 Înălțimea celulei aprox. 7cm / 2.7 “
 Material saltea EN71 de calitate medicală
 Rezistență la rece sub 30 de grade
 Numărul de celule 130
 Greutate suport 150kg
 Model de formare a saltelei Formare unică (8s)
Garanție: 1 an                                                                                         Consum de energie: 5 W</t>
  </si>
  <si>
    <t>latimea sezutului : aprox.46 cm
carcasa metalica
pedale cauciuc rezistent
pliabil
se poate utiliza atat in interiorul locuintei, cat si in exterior, fiind comod si sigur in exploatare
sa fie suport sprijin pentru maini fixat
scaunul cu rotile - pliabil, ceea ce permite transportarea si depozitarea lui cu mare usurinta
suportul picioarelor se ridica sau coboara la inaltimea dorita
dotat cu roti din cauciuc plin si spite groase, ceea ce il face foarte rezistent la socuri
pe fiecare roata din spate trebuie sa fie echipat cu manete de franare care asigura siguranta si confort utilizatorului
suportii de sprijin a picioarelor sunt detasabili chiar se rotesc asigurandu-i o pozitie confortabila
este prevazut si cu centura de siguranta a picioarelor
tapiteria din piele ecologica cu bureta moale in interior rezistenta la apa si este usor de igienizat
fotoliul este prevazut si cu buzunar pentru depozitare</t>
  </si>
  <si>
    <t>latimea sezutului : aprox. 56 cm
carcasa metalica
pedale cauciuc rezistent
pliabil
mentine pana la 150 kg
se poate utiliza atat in interiorul locuintei, cat si in exterior.
 este centura de siguranta a picioarelor
este prevazut si cu buzunar pentru depozitare                                        blocarea roților de frână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</si>
</sst>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charset val="204"/>
      <scheme val="minor"/>
    </font>
    <font>
      <b/>
      <sz val="12"/>
      <color theme="1"/>
      <name val="Trebuchet MS"/>
      <family val="2"/>
      <charset val="204"/>
    </font>
    <font>
      <sz val="12"/>
      <color theme="1"/>
      <name val="Trebuchet MS"/>
      <family val="2"/>
      <charset val="204"/>
    </font>
    <font>
      <sz val="12"/>
      <color rgb="FF0D0D0D"/>
      <name val="Trebuchet MS"/>
      <family val="2"/>
      <charset val="204"/>
    </font>
    <font>
      <u/>
      <sz val="11"/>
      <color theme="10"/>
      <name val="Calibri"/>
      <family val="2"/>
      <charset val="204"/>
      <scheme val="minor"/>
    </font>
    <font>
      <sz val="11"/>
      <color theme="1"/>
      <name val="Trebuchet MS"/>
      <family val="2"/>
      <charset val="204"/>
    </font>
    <font>
      <u/>
      <sz val="11"/>
      <color theme="10"/>
      <name val="Trebuchet MS"/>
      <family val="2"/>
      <charset val="204"/>
    </font>
    <font>
      <b/>
      <sz val="13"/>
      <color theme="1"/>
      <name val="Trebuchet MS"/>
      <family val="2"/>
      <charset val="204"/>
    </font>
    <font>
      <sz val="13"/>
      <color theme="1"/>
      <name val="Trebuchet MS"/>
      <family val="2"/>
      <charset val="204"/>
    </font>
    <font>
      <sz val="8"/>
      <name val="Calibri"/>
      <family val="2"/>
      <charset val="204"/>
      <scheme val="minor"/>
    </font>
    <font>
      <sz val="12"/>
      <name val="Trebuchet MS"/>
      <family val="2"/>
      <charset val="204"/>
    </font>
    <font>
      <b/>
      <sz val="11"/>
      <color theme="1"/>
      <name val="Trebuchet MS"/>
      <family val="2"/>
    </font>
    <font>
      <b/>
      <sz val="14"/>
      <color theme="1"/>
      <name val="Trebuchet MS"/>
      <family val="2"/>
    </font>
  </fonts>
  <fills count="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9" tint="0.39997558519241921"/>
        <bgColor indexed="64"/>
      </patternFill>
    </fill>
  </fills>
  <borders count="20">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62">
    <xf numFmtId="0" fontId="0" fillId="0" borderId="0" xfId="0"/>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left" vertical="center" wrapText="1"/>
    </xf>
    <xf numFmtId="0" fontId="2" fillId="0" borderId="3" xfId="0" applyFont="1" applyBorder="1" applyAlignment="1">
      <alignment horizontal="left" vertical="top" wrapText="1"/>
    </xf>
    <xf numFmtId="0" fontId="3" fillId="0" borderId="3"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horizontal="center"/>
    </xf>
    <xf numFmtId="0" fontId="2" fillId="0" borderId="4" xfId="0" applyFont="1" applyBorder="1" applyAlignment="1">
      <alignment horizontal="left" vertical="center" wrapText="1"/>
    </xf>
    <xf numFmtId="0" fontId="2" fillId="0" borderId="4" xfId="0" applyFont="1" applyBorder="1" applyAlignment="1">
      <alignment horizontal="center" vertical="center" wrapText="1"/>
    </xf>
    <xf numFmtId="2" fontId="2" fillId="0" borderId="4" xfId="0" applyNumberFormat="1" applyFont="1" applyBorder="1" applyAlignment="1">
      <alignment horizontal="center" vertical="center" wrapText="1"/>
    </xf>
    <xf numFmtId="0" fontId="3" fillId="0" borderId="5" xfId="0" applyFont="1" applyBorder="1" applyAlignment="1">
      <alignment horizontal="left"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2" fontId="2" fillId="0" borderId="6" xfId="0" applyNumberFormat="1" applyFont="1" applyBorder="1" applyAlignment="1">
      <alignment horizontal="center" vertical="center" wrapText="1"/>
    </xf>
    <xf numFmtId="0" fontId="5" fillId="0" borderId="3" xfId="0" applyFont="1" applyBorder="1" applyAlignment="1">
      <alignment horizontal="center"/>
    </xf>
    <xf numFmtId="0" fontId="1"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6" fillId="0" borderId="3" xfId="1" applyFont="1" applyBorder="1" applyAlignment="1">
      <alignment horizontal="left" vertical="center" wrapText="1"/>
    </xf>
    <xf numFmtId="0" fontId="4" fillId="0" borderId="3" xfId="1" applyBorder="1" applyAlignment="1">
      <alignment horizontal="left" vertical="center" wrapText="1"/>
    </xf>
    <xf numFmtId="0" fontId="5" fillId="0" borderId="3" xfId="0" applyFont="1" applyBorder="1" applyAlignment="1">
      <alignment horizontal="left"/>
    </xf>
    <xf numFmtId="0" fontId="7" fillId="0" borderId="3" xfId="0" applyFont="1" applyBorder="1" applyAlignment="1">
      <alignment horizontal="center"/>
    </xf>
    <xf numFmtId="0" fontId="8" fillId="0" borderId="3" xfId="0" applyFont="1" applyBorder="1"/>
    <xf numFmtId="3" fontId="7" fillId="0" borderId="3" xfId="0" applyNumberFormat="1" applyFont="1" applyBorder="1" applyAlignment="1">
      <alignment horizontal="center"/>
    </xf>
    <xf numFmtId="0" fontId="2" fillId="2" borderId="3" xfId="0" applyFont="1" applyFill="1" applyBorder="1" applyAlignment="1">
      <alignment horizontal="left"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2" fontId="2" fillId="2" borderId="4" xfId="0" applyNumberFormat="1"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2" fillId="0" borderId="5" xfId="0" applyFont="1" applyBorder="1" applyAlignment="1">
      <alignment horizontal="left" vertical="center" wrapText="1"/>
    </xf>
    <xf numFmtId="0" fontId="5" fillId="0" borderId="0" xfId="0" applyFont="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 fillId="0" borderId="0" xfId="0" applyFont="1" applyBorder="1" applyAlignment="1">
      <alignment horizontal="center" vertical="center" wrapText="1"/>
    </xf>
    <xf numFmtId="0" fontId="5" fillId="0" borderId="0" xfId="0" applyFont="1" applyAlignment="1">
      <alignment horizontal="left" vertical="center"/>
    </xf>
    <xf numFmtId="0" fontId="11" fillId="0" borderId="0" xfId="0" applyFont="1" applyAlignment="1">
      <alignment horizontal="right" vertical="center"/>
    </xf>
    <xf numFmtId="0" fontId="11" fillId="0" borderId="0" xfId="0" applyFont="1" applyAlignment="1">
      <alignment horizontal="center" vertical="center"/>
    </xf>
    <xf numFmtId="0" fontId="5" fillId="0" borderId="0" xfId="0" applyFont="1" applyBorder="1" applyAlignment="1">
      <alignment horizontal="left"/>
    </xf>
    <xf numFmtId="0" fontId="6" fillId="0" borderId="0" xfId="1" applyFont="1" applyBorder="1" applyAlignment="1">
      <alignment horizontal="left" vertical="center" wrapText="1"/>
    </xf>
    <xf numFmtId="0" fontId="4" fillId="0" borderId="0" xfId="1" applyBorder="1" applyAlignment="1">
      <alignment horizontal="left" vertical="center" wrapText="1"/>
    </xf>
    <xf numFmtId="2" fontId="2" fillId="0" borderId="11" xfId="0" applyNumberFormat="1" applyFont="1" applyBorder="1" applyAlignment="1">
      <alignment horizontal="center" vertical="center" wrapText="1"/>
    </xf>
    <xf numFmtId="4" fontId="7" fillId="0" borderId="3" xfId="0" applyNumberFormat="1" applyFont="1" applyBorder="1" applyAlignment="1">
      <alignment horizontal="center"/>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5" fillId="0" borderId="14" xfId="0" applyFont="1" applyBorder="1" applyAlignment="1">
      <alignment horizontal="right"/>
    </xf>
    <xf numFmtId="0" fontId="5" fillId="0" borderId="15" xfId="0" applyFont="1" applyBorder="1" applyAlignment="1">
      <alignment horizontal="left"/>
    </xf>
    <xf numFmtId="0" fontId="5" fillId="0" borderId="16" xfId="0" applyFont="1" applyBorder="1" applyAlignment="1">
      <alignment horizontal="right"/>
    </xf>
    <xf numFmtId="0" fontId="5" fillId="0" borderId="17" xfId="0" applyFont="1" applyBorder="1" applyAlignment="1">
      <alignment horizontal="left"/>
    </xf>
    <xf numFmtId="0" fontId="5" fillId="0" borderId="18" xfId="0" applyFont="1" applyBorder="1" applyAlignment="1">
      <alignment horizontal="right"/>
    </xf>
    <xf numFmtId="0" fontId="5" fillId="0" borderId="19" xfId="0" applyFont="1" applyBorder="1" applyAlignment="1">
      <alignment horizontal="left"/>
    </xf>
    <xf numFmtId="0" fontId="11" fillId="0" borderId="9" xfId="0" applyFont="1" applyBorder="1" applyAlignment="1">
      <alignment horizontal="right" vertical="center"/>
    </xf>
    <xf numFmtId="0" fontId="11" fillId="0" borderId="12" xfId="0" applyFont="1" applyBorder="1" applyAlignment="1">
      <alignment horizontal="right" vertical="center"/>
    </xf>
    <xf numFmtId="0" fontId="11" fillId="0" borderId="13" xfId="0" applyFont="1" applyBorder="1" applyAlignment="1">
      <alignment horizontal="right" vertical="center"/>
    </xf>
    <xf numFmtId="0" fontId="11" fillId="4" borderId="0" xfId="0" applyFont="1" applyFill="1" applyAlignment="1">
      <alignment horizontal="left" vertical="center"/>
    </xf>
    <xf numFmtId="0" fontId="11" fillId="0" borderId="0" xfId="0" applyFont="1" applyAlignment="1">
      <alignment horizontal="left" vertical="center"/>
    </xf>
    <xf numFmtId="0" fontId="12" fillId="0" borderId="0" xfId="0" applyFont="1" applyAlignment="1">
      <alignment horizontal="center"/>
    </xf>
    <xf numFmtId="0" fontId="12" fillId="3" borderId="0" xfId="0" applyFont="1" applyFill="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914401</xdr:colOff>
      <xdr:row>21</xdr:row>
      <xdr:rowOff>60960</xdr:rowOff>
    </xdr:from>
    <xdr:to>
      <xdr:col>3</xdr:col>
      <xdr:colOff>3154680</xdr:colOff>
      <xdr:row>21</xdr:row>
      <xdr:rowOff>1868277</xdr:rowOff>
    </xdr:to>
    <xdr:pic>
      <xdr:nvPicPr>
        <xdr:cNvPr id="2" name="Picture 1">
          <a:extLst>
            <a:ext uri="{FF2B5EF4-FFF2-40B4-BE49-F238E27FC236}">
              <a16:creationId xmlns:a16="http://schemas.microsoft.com/office/drawing/2014/main" id="{64130E75-45AE-1B06-4492-84DD270C8917}"/>
            </a:ext>
          </a:extLst>
        </xdr:cNvPr>
        <xdr:cNvPicPr>
          <a:picLocks noChangeAspect="1"/>
        </xdr:cNvPicPr>
      </xdr:nvPicPr>
      <xdr:blipFill>
        <a:blip xmlns:r="http://schemas.openxmlformats.org/officeDocument/2006/relationships" r:embed="rId1"/>
        <a:stretch>
          <a:fillRect/>
        </a:stretch>
      </xdr:blipFill>
      <xdr:spPr>
        <a:xfrm>
          <a:off x="12641581" y="19248120"/>
          <a:ext cx="2240279" cy="1807317"/>
        </a:xfrm>
        <a:prstGeom prst="rect">
          <a:avLst/>
        </a:prstGeom>
      </xdr:spPr>
    </xdr:pic>
    <xdr:clientData/>
  </xdr:twoCellAnchor>
  <xdr:twoCellAnchor editAs="oneCell">
    <xdr:from>
      <xdr:col>3</xdr:col>
      <xdr:colOff>975362</xdr:colOff>
      <xdr:row>20</xdr:row>
      <xdr:rowOff>104731</xdr:rowOff>
    </xdr:from>
    <xdr:to>
      <xdr:col>3</xdr:col>
      <xdr:colOff>3042236</xdr:colOff>
      <xdr:row>20</xdr:row>
      <xdr:rowOff>2133600</xdr:rowOff>
    </xdr:to>
    <xdr:pic>
      <xdr:nvPicPr>
        <xdr:cNvPr id="3" name="Picture 2">
          <a:extLst>
            <a:ext uri="{FF2B5EF4-FFF2-40B4-BE49-F238E27FC236}">
              <a16:creationId xmlns:a16="http://schemas.microsoft.com/office/drawing/2014/main" id="{50029AED-C3F2-E9B3-3D63-528901A7DAFA}"/>
            </a:ext>
          </a:extLst>
        </xdr:cNvPr>
        <xdr:cNvPicPr>
          <a:picLocks noChangeAspect="1"/>
        </xdr:cNvPicPr>
      </xdr:nvPicPr>
      <xdr:blipFill>
        <a:blip xmlns:r="http://schemas.openxmlformats.org/officeDocument/2006/relationships" r:embed="rId2"/>
        <a:stretch>
          <a:fillRect/>
        </a:stretch>
      </xdr:blipFill>
      <xdr:spPr>
        <a:xfrm>
          <a:off x="12702542" y="17028751"/>
          <a:ext cx="2066874" cy="2028869"/>
        </a:xfrm>
        <a:prstGeom prst="rect">
          <a:avLst/>
        </a:prstGeom>
      </xdr:spPr>
    </xdr:pic>
    <xdr:clientData/>
  </xdr:twoCellAnchor>
  <xdr:twoCellAnchor editAs="oneCell">
    <xdr:from>
      <xdr:col>3</xdr:col>
      <xdr:colOff>1371600</xdr:colOff>
      <xdr:row>19</xdr:row>
      <xdr:rowOff>32359</xdr:rowOff>
    </xdr:from>
    <xdr:to>
      <xdr:col>3</xdr:col>
      <xdr:colOff>2461260</xdr:colOff>
      <xdr:row>19</xdr:row>
      <xdr:rowOff>2048470</xdr:rowOff>
    </xdr:to>
    <xdr:pic>
      <xdr:nvPicPr>
        <xdr:cNvPr id="6" name="Picture 5">
          <a:extLst>
            <a:ext uri="{FF2B5EF4-FFF2-40B4-BE49-F238E27FC236}">
              <a16:creationId xmlns:a16="http://schemas.microsoft.com/office/drawing/2014/main" id="{F34EB32F-6828-33D7-7D05-35D52E70A66D}"/>
            </a:ext>
          </a:extLst>
        </xdr:cNvPr>
        <xdr:cNvPicPr>
          <a:picLocks noChangeAspect="1"/>
        </xdr:cNvPicPr>
      </xdr:nvPicPr>
      <xdr:blipFill>
        <a:blip xmlns:r="http://schemas.openxmlformats.org/officeDocument/2006/relationships" r:embed="rId3"/>
        <a:stretch>
          <a:fillRect/>
        </a:stretch>
      </xdr:blipFill>
      <xdr:spPr>
        <a:xfrm>
          <a:off x="13098780" y="14777059"/>
          <a:ext cx="1089660" cy="2016111"/>
        </a:xfrm>
        <a:prstGeom prst="rect">
          <a:avLst/>
        </a:prstGeom>
      </xdr:spPr>
    </xdr:pic>
    <xdr:clientData/>
  </xdr:twoCellAnchor>
  <xdr:twoCellAnchor editAs="oneCell">
    <xdr:from>
      <xdr:col>3</xdr:col>
      <xdr:colOff>1181100</xdr:colOff>
      <xdr:row>22</xdr:row>
      <xdr:rowOff>228601</xdr:rowOff>
    </xdr:from>
    <xdr:to>
      <xdr:col>3</xdr:col>
      <xdr:colOff>2992636</xdr:colOff>
      <xdr:row>22</xdr:row>
      <xdr:rowOff>2331720</xdr:rowOff>
    </xdr:to>
    <xdr:pic>
      <xdr:nvPicPr>
        <xdr:cNvPr id="7" name="Picture 6">
          <a:extLst>
            <a:ext uri="{FF2B5EF4-FFF2-40B4-BE49-F238E27FC236}">
              <a16:creationId xmlns:a16="http://schemas.microsoft.com/office/drawing/2014/main" id="{AB6609F7-D5E9-92AF-3076-37D14D3FD468}"/>
            </a:ext>
          </a:extLst>
        </xdr:cNvPr>
        <xdr:cNvPicPr>
          <a:picLocks noChangeAspect="1"/>
        </xdr:cNvPicPr>
      </xdr:nvPicPr>
      <xdr:blipFill>
        <a:blip xmlns:r="http://schemas.openxmlformats.org/officeDocument/2006/relationships" r:embed="rId4"/>
        <a:stretch>
          <a:fillRect/>
        </a:stretch>
      </xdr:blipFill>
      <xdr:spPr>
        <a:xfrm>
          <a:off x="12908280" y="21336001"/>
          <a:ext cx="1811536" cy="2103119"/>
        </a:xfrm>
        <a:prstGeom prst="rect">
          <a:avLst/>
        </a:prstGeom>
      </xdr:spPr>
    </xdr:pic>
    <xdr:clientData/>
  </xdr:twoCellAnchor>
  <xdr:twoCellAnchor editAs="oneCell">
    <xdr:from>
      <xdr:col>3</xdr:col>
      <xdr:colOff>1493521</xdr:colOff>
      <xdr:row>23</xdr:row>
      <xdr:rowOff>30479</xdr:rowOff>
    </xdr:from>
    <xdr:to>
      <xdr:col>3</xdr:col>
      <xdr:colOff>2834640</xdr:colOff>
      <xdr:row>23</xdr:row>
      <xdr:rowOff>1602826</xdr:rowOff>
    </xdr:to>
    <xdr:pic>
      <xdr:nvPicPr>
        <xdr:cNvPr id="8" name="Picture 7">
          <a:extLst>
            <a:ext uri="{FF2B5EF4-FFF2-40B4-BE49-F238E27FC236}">
              <a16:creationId xmlns:a16="http://schemas.microsoft.com/office/drawing/2014/main" id="{43C4DB74-0CD5-D5F8-652B-0AE7BE1E0628}"/>
            </a:ext>
          </a:extLst>
        </xdr:cNvPr>
        <xdr:cNvPicPr>
          <a:picLocks noChangeAspect="1"/>
        </xdr:cNvPicPr>
      </xdr:nvPicPr>
      <xdr:blipFill>
        <a:blip xmlns:r="http://schemas.openxmlformats.org/officeDocument/2006/relationships" r:embed="rId5"/>
        <a:stretch>
          <a:fillRect/>
        </a:stretch>
      </xdr:blipFill>
      <xdr:spPr>
        <a:xfrm>
          <a:off x="13220701" y="23827739"/>
          <a:ext cx="1341119" cy="1572347"/>
        </a:xfrm>
        <a:prstGeom prst="rect">
          <a:avLst/>
        </a:prstGeom>
      </xdr:spPr>
    </xdr:pic>
    <xdr:clientData/>
  </xdr:twoCellAnchor>
  <xdr:twoCellAnchor editAs="oneCell">
    <xdr:from>
      <xdr:col>3</xdr:col>
      <xdr:colOff>1219201</xdr:colOff>
      <xdr:row>24</xdr:row>
      <xdr:rowOff>182881</xdr:rowOff>
    </xdr:from>
    <xdr:to>
      <xdr:col>3</xdr:col>
      <xdr:colOff>2888567</xdr:colOff>
      <xdr:row>24</xdr:row>
      <xdr:rowOff>1981201</xdr:rowOff>
    </xdr:to>
    <xdr:pic>
      <xdr:nvPicPr>
        <xdr:cNvPr id="9" name="Picture 8">
          <a:extLst>
            <a:ext uri="{FF2B5EF4-FFF2-40B4-BE49-F238E27FC236}">
              <a16:creationId xmlns:a16="http://schemas.microsoft.com/office/drawing/2014/main" id="{1B2E14F4-CB18-4D54-414A-B9CB722C7A4D}"/>
            </a:ext>
          </a:extLst>
        </xdr:cNvPr>
        <xdr:cNvPicPr>
          <a:picLocks noChangeAspect="1"/>
        </xdr:cNvPicPr>
      </xdr:nvPicPr>
      <xdr:blipFill>
        <a:blip xmlns:r="http://schemas.openxmlformats.org/officeDocument/2006/relationships" r:embed="rId6"/>
        <a:stretch>
          <a:fillRect/>
        </a:stretch>
      </xdr:blipFill>
      <xdr:spPr>
        <a:xfrm>
          <a:off x="12946381" y="25626061"/>
          <a:ext cx="1669366" cy="1798320"/>
        </a:xfrm>
        <a:prstGeom prst="rect">
          <a:avLst/>
        </a:prstGeom>
      </xdr:spPr>
    </xdr:pic>
    <xdr:clientData/>
  </xdr:twoCellAnchor>
  <xdr:twoCellAnchor editAs="oneCell">
    <xdr:from>
      <xdr:col>3</xdr:col>
      <xdr:colOff>1051560</xdr:colOff>
      <xdr:row>25</xdr:row>
      <xdr:rowOff>91441</xdr:rowOff>
    </xdr:from>
    <xdr:to>
      <xdr:col>3</xdr:col>
      <xdr:colOff>3025140</xdr:colOff>
      <xdr:row>25</xdr:row>
      <xdr:rowOff>2080520</xdr:rowOff>
    </xdr:to>
    <xdr:pic>
      <xdr:nvPicPr>
        <xdr:cNvPr id="10" name="Picture 9">
          <a:extLst>
            <a:ext uri="{FF2B5EF4-FFF2-40B4-BE49-F238E27FC236}">
              <a16:creationId xmlns:a16="http://schemas.microsoft.com/office/drawing/2014/main" id="{E32A1E1C-D9C6-97DF-D7A4-D917E2AC1F50}"/>
            </a:ext>
          </a:extLst>
        </xdr:cNvPr>
        <xdr:cNvPicPr>
          <a:picLocks noChangeAspect="1"/>
        </xdr:cNvPicPr>
      </xdr:nvPicPr>
      <xdr:blipFill>
        <a:blip xmlns:r="http://schemas.openxmlformats.org/officeDocument/2006/relationships" r:embed="rId7"/>
        <a:stretch>
          <a:fillRect/>
        </a:stretch>
      </xdr:blipFill>
      <xdr:spPr>
        <a:xfrm>
          <a:off x="12778740" y="27660601"/>
          <a:ext cx="1973580" cy="1989079"/>
        </a:xfrm>
        <a:prstGeom prst="rect">
          <a:avLst/>
        </a:prstGeom>
      </xdr:spPr>
    </xdr:pic>
    <xdr:clientData/>
  </xdr:twoCellAnchor>
  <xdr:twoCellAnchor editAs="oneCell">
    <xdr:from>
      <xdr:col>3</xdr:col>
      <xdr:colOff>739140</xdr:colOff>
      <xdr:row>26</xdr:row>
      <xdr:rowOff>151068</xdr:rowOff>
    </xdr:from>
    <xdr:to>
      <xdr:col>3</xdr:col>
      <xdr:colOff>3467099</xdr:colOff>
      <xdr:row>26</xdr:row>
      <xdr:rowOff>2164079</xdr:rowOff>
    </xdr:to>
    <xdr:pic>
      <xdr:nvPicPr>
        <xdr:cNvPr id="11" name="Picture 10">
          <a:extLst>
            <a:ext uri="{FF2B5EF4-FFF2-40B4-BE49-F238E27FC236}">
              <a16:creationId xmlns:a16="http://schemas.microsoft.com/office/drawing/2014/main" id="{38AFDB5B-395E-9BB3-3419-A71E9CC0AAF1}"/>
            </a:ext>
          </a:extLst>
        </xdr:cNvPr>
        <xdr:cNvPicPr>
          <a:picLocks noChangeAspect="1"/>
        </xdr:cNvPicPr>
      </xdr:nvPicPr>
      <xdr:blipFill>
        <a:blip xmlns:r="http://schemas.openxmlformats.org/officeDocument/2006/relationships" r:embed="rId8"/>
        <a:stretch>
          <a:fillRect/>
        </a:stretch>
      </xdr:blipFill>
      <xdr:spPr>
        <a:xfrm>
          <a:off x="12466320" y="29358528"/>
          <a:ext cx="2727959" cy="2013011"/>
        </a:xfrm>
        <a:prstGeom prst="rect">
          <a:avLst/>
        </a:prstGeom>
      </xdr:spPr>
    </xdr:pic>
    <xdr:clientData/>
  </xdr:twoCellAnchor>
  <xdr:twoCellAnchor editAs="oneCell">
    <xdr:from>
      <xdr:col>3</xdr:col>
      <xdr:colOff>297180</xdr:colOff>
      <xdr:row>27</xdr:row>
      <xdr:rowOff>693021</xdr:rowOff>
    </xdr:from>
    <xdr:to>
      <xdr:col>3</xdr:col>
      <xdr:colOff>3817620</xdr:colOff>
      <xdr:row>27</xdr:row>
      <xdr:rowOff>4137661</xdr:rowOff>
    </xdr:to>
    <xdr:pic>
      <xdr:nvPicPr>
        <xdr:cNvPr id="12" name="Picture 11">
          <a:extLst>
            <a:ext uri="{FF2B5EF4-FFF2-40B4-BE49-F238E27FC236}">
              <a16:creationId xmlns:a16="http://schemas.microsoft.com/office/drawing/2014/main" id="{171A33E6-AB47-2776-4B96-D3AC4A392066}"/>
            </a:ext>
          </a:extLst>
        </xdr:cNvPr>
        <xdr:cNvPicPr>
          <a:picLocks noChangeAspect="1"/>
        </xdr:cNvPicPr>
      </xdr:nvPicPr>
      <xdr:blipFill>
        <a:blip xmlns:r="http://schemas.openxmlformats.org/officeDocument/2006/relationships" r:embed="rId9"/>
        <a:stretch>
          <a:fillRect/>
        </a:stretch>
      </xdr:blipFill>
      <xdr:spPr>
        <a:xfrm>
          <a:off x="12024360" y="32369361"/>
          <a:ext cx="3520440" cy="3444640"/>
        </a:xfrm>
        <a:prstGeom prst="rect">
          <a:avLst/>
        </a:prstGeom>
      </xdr:spPr>
    </xdr:pic>
    <xdr:clientData/>
  </xdr:twoCellAnchor>
  <xdr:twoCellAnchor editAs="oneCell">
    <xdr:from>
      <xdr:col>3</xdr:col>
      <xdr:colOff>975360</xdr:colOff>
      <xdr:row>29</xdr:row>
      <xdr:rowOff>77796</xdr:rowOff>
    </xdr:from>
    <xdr:to>
      <xdr:col>3</xdr:col>
      <xdr:colOff>3299460</xdr:colOff>
      <xdr:row>29</xdr:row>
      <xdr:rowOff>2164081</xdr:rowOff>
    </xdr:to>
    <xdr:pic>
      <xdr:nvPicPr>
        <xdr:cNvPr id="13" name="Picture 12">
          <a:extLst>
            <a:ext uri="{FF2B5EF4-FFF2-40B4-BE49-F238E27FC236}">
              <a16:creationId xmlns:a16="http://schemas.microsoft.com/office/drawing/2014/main" id="{D5C84BF9-E5F4-6CF2-C1C4-6AE792B98707}"/>
            </a:ext>
          </a:extLst>
        </xdr:cNvPr>
        <xdr:cNvPicPr>
          <a:picLocks noChangeAspect="1"/>
        </xdr:cNvPicPr>
      </xdr:nvPicPr>
      <xdr:blipFill>
        <a:blip xmlns:r="http://schemas.openxmlformats.org/officeDocument/2006/relationships" r:embed="rId10"/>
        <a:stretch>
          <a:fillRect/>
        </a:stretch>
      </xdr:blipFill>
      <xdr:spPr>
        <a:xfrm>
          <a:off x="12702540" y="38139696"/>
          <a:ext cx="2324100" cy="2086285"/>
        </a:xfrm>
        <a:prstGeom prst="rect">
          <a:avLst/>
        </a:prstGeom>
      </xdr:spPr>
    </xdr:pic>
    <xdr:clientData/>
  </xdr:twoCellAnchor>
  <xdr:twoCellAnchor editAs="oneCell">
    <xdr:from>
      <xdr:col>3</xdr:col>
      <xdr:colOff>754381</xdr:colOff>
      <xdr:row>13</xdr:row>
      <xdr:rowOff>53340</xdr:rowOff>
    </xdr:from>
    <xdr:to>
      <xdr:col>3</xdr:col>
      <xdr:colOff>3377111</xdr:colOff>
      <xdr:row>13</xdr:row>
      <xdr:rowOff>2407920</xdr:rowOff>
    </xdr:to>
    <xdr:pic>
      <xdr:nvPicPr>
        <xdr:cNvPr id="14" name="Picture 13">
          <a:extLst>
            <a:ext uri="{FF2B5EF4-FFF2-40B4-BE49-F238E27FC236}">
              <a16:creationId xmlns:a16="http://schemas.microsoft.com/office/drawing/2014/main" id="{6D26362D-5A3F-AB1E-6144-2E6B75F2C877}"/>
            </a:ext>
          </a:extLst>
        </xdr:cNvPr>
        <xdr:cNvPicPr>
          <a:picLocks noChangeAspect="1"/>
        </xdr:cNvPicPr>
      </xdr:nvPicPr>
      <xdr:blipFill>
        <a:blip xmlns:r="http://schemas.openxmlformats.org/officeDocument/2006/relationships" r:embed="rId11"/>
        <a:stretch>
          <a:fillRect/>
        </a:stretch>
      </xdr:blipFill>
      <xdr:spPr>
        <a:xfrm>
          <a:off x="10012681" y="3307080"/>
          <a:ext cx="2622730" cy="2354580"/>
        </a:xfrm>
        <a:prstGeom prst="rect">
          <a:avLst/>
        </a:prstGeom>
      </xdr:spPr>
    </xdr:pic>
    <xdr:clientData/>
  </xdr:twoCellAnchor>
  <xdr:twoCellAnchor editAs="oneCell">
    <xdr:from>
      <xdr:col>3</xdr:col>
      <xdr:colOff>868681</xdr:colOff>
      <xdr:row>14</xdr:row>
      <xdr:rowOff>83819</xdr:rowOff>
    </xdr:from>
    <xdr:to>
      <xdr:col>3</xdr:col>
      <xdr:colOff>3131820</xdr:colOff>
      <xdr:row>14</xdr:row>
      <xdr:rowOff>2277791</xdr:rowOff>
    </xdr:to>
    <xdr:pic>
      <xdr:nvPicPr>
        <xdr:cNvPr id="15" name="Picture 14">
          <a:extLst>
            <a:ext uri="{FF2B5EF4-FFF2-40B4-BE49-F238E27FC236}">
              <a16:creationId xmlns:a16="http://schemas.microsoft.com/office/drawing/2014/main" id="{790EC37F-EED6-DE04-8CAC-AE3042DDFAD4}"/>
            </a:ext>
          </a:extLst>
        </xdr:cNvPr>
        <xdr:cNvPicPr>
          <a:picLocks noChangeAspect="1"/>
        </xdr:cNvPicPr>
      </xdr:nvPicPr>
      <xdr:blipFill>
        <a:blip xmlns:r="http://schemas.openxmlformats.org/officeDocument/2006/relationships" r:embed="rId12"/>
        <a:stretch>
          <a:fillRect/>
        </a:stretch>
      </xdr:blipFill>
      <xdr:spPr>
        <a:xfrm>
          <a:off x="12595861" y="4434839"/>
          <a:ext cx="2263139" cy="2193972"/>
        </a:xfrm>
        <a:prstGeom prst="rect">
          <a:avLst/>
        </a:prstGeom>
      </xdr:spPr>
    </xdr:pic>
    <xdr:clientData/>
  </xdr:twoCellAnchor>
  <xdr:twoCellAnchor editAs="oneCell">
    <xdr:from>
      <xdr:col>3</xdr:col>
      <xdr:colOff>807720</xdr:colOff>
      <xdr:row>15</xdr:row>
      <xdr:rowOff>487680</xdr:rowOff>
    </xdr:from>
    <xdr:to>
      <xdr:col>3</xdr:col>
      <xdr:colOff>3524913</xdr:colOff>
      <xdr:row>15</xdr:row>
      <xdr:rowOff>3147060</xdr:rowOff>
    </xdr:to>
    <xdr:pic>
      <xdr:nvPicPr>
        <xdr:cNvPr id="16" name="Picture 15">
          <a:extLst>
            <a:ext uri="{FF2B5EF4-FFF2-40B4-BE49-F238E27FC236}">
              <a16:creationId xmlns:a16="http://schemas.microsoft.com/office/drawing/2014/main" id="{19CC32BB-D05F-1D84-01C9-429B5828225E}"/>
            </a:ext>
          </a:extLst>
        </xdr:cNvPr>
        <xdr:cNvPicPr>
          <a:picLocks noChangeAspect="1"/>
        </xdr:cNvPicPr>
      </xdr:nvPicPr>
      <xdr:blipFill>
        <a:blip xmlns:r="http://schemas.openxmlformats.org/officeDocument/2006/relationships" r:embed="rId13"/>
        <a:stretch>
          <a:fillRect/>
        </a:stretch>
      </xdr:blipFill>
      <xdr:spPr>
        <a:xfrm>
          <a:off x="12534900" y="7223760"/>
          <a:ext cx="2717193" cy="2659380"/>
        </a:xfrm>
        <a:prstGeom prst="rect">
          <a:avLst/>
        </a:prstGeom>
      </xdr:spPr>
    </xdr:pic>
    <xdr:clientData/>
  </xdr:twoCellAnchor>
  <xdr:twoCellAnchor editAs="oneCell">
    <xdr:from>
      <xdr:col>3</xdr:col>
      <xdr:colOff>899161</xdr:colOff>
      <xdr:row>16</xdr:row>
      <xdr:rowOff>38100</xdr:rowOff>
    </xdr:from>
    <xdr:to>
      <xdr:col>3</xdr:col>
      <xdr:colOff>2971801</xdr:colOff>
      <xdr:row>16</xdr:row>
      <xdr:rowOff>1892567</xdr:rowOff>
    </xdr:to>
    <xdr:pic>
      <xdr:nvPicPr>
        <xdr:cNvPr id="17" name="Picture 16">
          <a:extLst>
            <a:ext uri="{FF2B5EF4-FFF2-40B4-BE49-F238E27FC236}">
              <a16:creationId xmlns:a16="http://schemas.microsoft.com/office/drawing/2014/main" id="{021FA41E-E566-78E4-B969-0B36F051812F}"/>
            </a:ext>
          </a:extLst>
        </xdr:cNvPr>
        <xdr:cNvPicPr>
          <a:picLocks noChangeAspect="1"/>
        </xdr:cNvPicPr>
      </xdr:nvPicPr>
      <xdr:blipFill>
        <a:blip xmlns:r="http://schemas.openxmlformats.org/officeDocument/2006/relationships" r:embed="rId14"/>
        <a:stretch>
          <a:fillRect/>
        </a:stretch>
      </xdr:blipFill>
      <xdr:spPr>
        <a:xfrm>
          <a:off x="10157461" y="12306300"/>
          <a:ext cx="2072640" cy="1854467"/>
        </a:xfrm>
        <a:prstGeom prst="rect">
          <a:avLst/>
        </a:prstGeom>
      </xdr:spPr>
    </xdr:pic>
    <xdr:clientData/>
  </xdr:twoCellAnchor>
  <xdr:twoCellAnchor editAs="oneCell">
    <xdr:from>
      <xdr:col>3</xdr:col>
      <xdr:colOff>1630680</xdr:colOff>
      <xdr:row>17</xdr:row>
      <xdr:rowOff>60959</xdr:rowOff>
    </xdr:from>
    <xdr:to>
      <xdr:col>3</xdr:col>
      <xdr:colOff>2621279</xdr:colOff>
      <xdr:row>17</xdr:row>
      <xdr:rowOff>1777388</xdr:rowOff>
    </xdr:to>
    <xdr:pic>
      <xdr:nvPicPr>
        <xdr:cNvPr id="18" name="Picture 17">
          <a:extLst>
            <a:ext uri="{FF2B5EF4-FFF2-40B4-BE49-F238E27FC236}">
              <a16:creationId xmlns:a16="http://schemas.microsoft.com/office/drawing/2014/main" id="{E76B542B-40F6-B294-1CB8-E8791D86D1FF}"/>
            </a:ext>
          </a:extLst>
        </xdr:cNvPr>
        <xdr:cNvPicPr>
          <a:picLocks noChangeAspect="1"/>
        </xdr:cNvPicPr>
      </xdr:nvPicPr>
      <xdr:blipFill>
        <a:blip xmlns:r="http://schemas.openxmlformats.org/officeDocument/2006/relationships" r:embed="rId15"/>
        <a:stretch>
          <a:fillRect/>
        </a:stretch>
      </xdr:blipFill>
      <xdr:spPr>
        <a:xfrm>
          <a:off x="13357860" y="13708379"/>
          <a:ext cx="990599" cy="1716429"/>
        </a:xfrm>
        <a:prstGeom prst="rect">
          <a:avLst/>
        </a:prstGeom>
      </xdr:spPr>
    </xdr:pic>
    <xdr:clientData/>
  </xdr:twoCellAnchor>
  <xdr:twoCellAnchor editAs="oneCell">
    <xdr:from>
      <xdr:col>3</xdr:col>
      <xdr:colOff>1706881</xdr:colOff>
      <xdr:row>18</xdr:row>
      <xdr:rowOff>99061</xdr:rowOff>
    </xdr:from>
    <xdr:to>
      <xdr:col>3</xdr:col>
      <xdr:colOff>2438400</xdr:colOff>
      <xdr:row>18</xdr:row>
      <xdr:rowOff>1687227</xdr:rowOff>
    </xdr:to>
    <xdr:pic>
      <xdr:nvPicPr>
        <xdr:cNvPr id="19" name="Picture 18">
          <a:extLst>
            <a:ext uri="{FF2B5EF4-FFF2-40B4-BE49-F238E27FC236}">
              <a16:creationId xmlns:a16="http://schemas.microsoft.com/office/drawing/2014/main" id="{6EBA99E4-32E5-FD37-AE73-98597C9C5E4E}"/>
            </a:ext>
          </a:extLst>
        </xdr:cNvPr>
        <xdr:cNvPicPr>
          <a:picLocks noChangeAspect="1"/>
        </xdr:cNvPicPr>
      </xdr:nvPicPr>
      <xdr:blipFill>
        <a:blip xmlns:r="http://schemas.openxmlformats.org/officeDocument/2006/relationships" r:embed="rId16"/>
        <a:stretch>
          <a:fillRect/>
        </a:stretch>
      </xdr:blipFill>
      <xdr:spPr>
        <a:xfrm>
          <a:off x="13434061" y="15681961"/>
          <a:ext cx="731519" cy="1588166"/>
        </a:xfrm>
        <a:prstGeom prst="rect">
          <a:avLst/>
        </a:prstGeom>
      </xdr:spPr>
    </xdr:pic>
    <xdr:clientData/>
  </xdr:twoCellAnchor>
  <xdr:twoCellAnchor editAs="oneCell">
    <xdr:from>
      <xdr:col>3</xdr:col>
      <xdr:colOff>1356360</xdr:colOff>
      <xdr:row>28</xdr:row>
      <xdr:rowOff>144781</xdr:rowOff>
    </xdr:from>
    <xdr:to>
      <xdr:col>3</xdr:col>
      <xdr:colOff>2772653</xdr:colOff>
      <xdr:row>28</xdr:row>
      <xdr:rowOff>1813561</xdr:rowOff>
    </xdr:to>
    <xdr:pic>
      <xdr:nvPicPr>
        <xdr:cNvPr id="20" name="Picture 19">
          <a:extLst>
            <a:ext uri="{FF2B5EF4-FFF2-40B4-BE49-F238E27FC236}">
              <a16:creationId xmlns:a16="http://schemas.microsoft.com/office/drawing/2014/main" id="{4B70789C-037B-E2FD-FEF2-DD05F121FFD7}"/>
            </a:ext>
          </a:extLst>
        </xdr:cNvPr>
        <xdr:cNvPicPr>
          <a:picLocks noChangeAspect="1"/>
        </xdr:cNvPicPr>
      </xdr:nvPicPr>
      <xdr:blipFill>
        <a:blip xmlns:r="http://schemas.openxmlformats.org/officeDocument/2006/relationships" r:embed="rId17"/>
        <a:stretch>
          <a:fillRect/>
        </a:stretch>
      </xdr:blipFill>
      <xdr:spPr>
        <a:xfrm>
          <a:off x="13083540" y="40012621"/>
          <a:ext cx="1416293" cy="1668780"/>
        </a:xfrm>
        <a:prstGeom prst="rect">
          <a:avLst/>
        </a:prstGeom>
      </xdr:spPr>
    </xdr:pic>
    <xdr:clientData/>
  </xdr:twoCellAnchor>
  <xdr:twoCellAnchor editAs="oneCell">
    <xdr:from>
      <xdr:col>0</xdr:col>
      <xdr:colOff>22860</xdr:colOff>
      <xdr:row>0</xdr:row>
      <xdr:rowOff>7620</xdr:rowOff>
    </xdr:from>
    <xdr:to>
      <xdr:col>1</xdr:col>
      <xdr:colOff>609600</xdr:colOff>
      <xdr:row>2</xdr:row>
      <xdr:rowOff>160020</xdr:rowOff>
    </xdr:to>
    <xdr:pic>
      <xdr:nvPicPr>
        <xdr:cNvPr id="21" name="Picture 20">
          <a:extLst>
            <a:ext uri="{FF2B5EF4-FFF2-40B4-BE49-F238E27FC236}">
              <a16:creationId xmlns:a16="http://schemas.microsoft.com/office/drawing/2014/main" id="{0CE4A80D-D2EC-CC56-B0B0-377B084B53A9}"/>
            </a:ext>
          </a:extLst>
        </xdr:cNvPr>
        <xdr:cNvPicPr>
          <a:picLocks noChangeAspect="1"/>
        </xdr:cNvPicPr>
      </xdr:nvPicPr>
      <xdr:blipFill>
        <a:blip xmlns:r="http://schemas.openxmlformats.org/officeDocument/2006/relationships" r:embed="rId18"/>
        <a:stretch>
          <a:fillRect/>
        </a:stretch>
      </xdr:blipFill>
      <xdr:spPr>
        <a:xfrm>
          <a:off x="22860" y="7620"/>
          <a:ext cx="1577340" cy="6248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biomed.md/magazin/cadru-de-mers-pe-patru-roti-2/" TargetMode="External"/><Relationship Id="rId13" Type="http://schemas.openxmlformats.org/officeDocument/2006/relationships/hyperlink" Target="https://biomed.md/magazin/baston-de-mers-cu-4-picioare/)" TargetMode="External"/><Relationship Id="rId3" Type="http://schemas.openxmlformats.org/officeDocument/2006/relationships/hyperlink" Target="https://biomed.md/magazin/carja-cu-sprijin-in-antebrat-cu-inaltime-reglabila/" TargetMode="External"/><Relationship Id="rId7" Type="http://schemas.openxmlformats.org/officeDocument/2006/relationships/hyperlink" Target="https://biomed.md/magazin/cadrudemerscuroti/" TargetMode="External"/><Relationship Id="rId12" Type="http://schemas.openxmlformats.org/officeDocument/2006/relationships/hyperlink" Target="https://biomed.md/magazin/perna-pentru-spalarea-capului-in-pat/)" TargetMode="External"/><Relationship Id="rId17" Type="http://schemas.openxmlformats.org/officeDocument/2006/relationships/hyperlink" Target="https://biomed.md/magazin/carucior-electric-cu-rotile-si-sistem-de-urcare-a-scarilor/" TargetMode="External"/><Relationship Id="rId2" Type="http://schemas.openxmlformats.org/officeDocument/2006/relationships/hyperlink" Target="https://biomed.md/magazin/fotoliu-rulant-invalizi-xxl/" TargetMode="External"/><Relationship Id="rId16" Type="http://schemas.openxmlformats.org/officeDocument/2006/relationships/hyperlink" Target="https://biomed.md/magazin/scaun-baie/)" TargetMode="External"/><Relationship Id="rId1" Type="http://schemas.openxmlformats.org/officeDocument/2006/relationships/hyperlink" Target="https://biomed.md/magazin/fotoliu-rulant-invalizi-cu-wc/" TargetMode="External"/><Relationship Id="rId6" Type="http://schemas.openxmlformats.org/officeDocument/2006/relationships/hyperlink" Target="https://biomed.md/magazin/carje-cu-reglarea-dimensiunii/)" TargetMode="External"/><Relationship Id="rId11" Type="http://schemas.openxmlformats.org/officeDocument/2006/relationships/hyperlink" Target="https://biomed.md/magazin/cadru-de-mers-premergator-cu-2-nivele/)" TargetMode="External"/><Relationship Id="rId5" Type="http://schemas.openxmlformats.org/officeDocument/2006/relationships/hyperlink" Target="https://biomed.md/magazin/saltea-medicala-antiescare/" TargetMode="External"/><Relationship Id="rId15" Type="http://schemas.openxmlformats.org/officeDocument/2006/relationships/hyperlink" Target="https://biomed.md/magazin/cadru-de-mers-cu-wc/)" TargetMode="External"/><Relationship Id="rId10" Type="http://schemas.openxmlformats.org/officeDocument/2006/relationships/hyperlink" Target="https://biomed.md/magazin/spatar-reglabil-pentru-pat/)" TargetMode="External"/><Relationship Id="rId4" Type="http://schemas.openxmlformats.org/officeDocument/2006/relationships/hyperlink" Target="https://biomed.md/magazin/pat-medical-electric-pentru-reabilitare-set-complect/" TargetMode="External"/><Relationship Id="rId9" Type="http://schemas.openxmlformats.org/officeDocument/2006/relationships/hyperlink" Target="https://biomed.md/magazin/tensiometru-de-brat-cu-voce/" TargetMode="External"/><Relationship Id="rId14" Type="http://schemas.openxmlformats.org/officeDocument/2006/relationships/hyperlink" Target="https://biomed.md/magazin/scaun-wc-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365C2-08BF-4FF3-BBB2-F7147C511851}">
  <sheetPr>
    <pageSetUpPr fitToPage="1"/>
  </sheetPr>
  <dimension ref="A2:J36"/>
  <sheetViews>
    <sheetView tabSelected="1" topLeftCell="B28" workbookViewId="0">
      <selection activeCell="G30" sqref="G30"/>
    </sheetView>
  </sheetViews>
  <sheetFormatPr defaultColWidth="46.21875" defaultRowHeight="18.600000000000001" customHeight="1" x14ac:dyDescent="0.3"/>
  <cols>
    <col min="1" max="1" width="14.44140625" style="34" bestFit="1" customWidth="1"/>
    <col min="2" max="2" width="46.21875" style="8"/>
    <col min="3" max="3" width="74.33203125" style="8" customWidth="1"/>
    <col min="4" max="4" width="59.33203125" style="8" customWidth="1"/>
    <col min="5" max="5" width="20.6640625" style="8" customWidth="1"/>
    <col min="6" max="6" width="21" style="8" customWidth="1"/>
    <col min="7" max="7" width="15" style="7" customWidth="1"/>
    <col min="8" max="8" width="19.109375" style="7" bestFit="1" customWidth="1"/>
    <col min="9" max="9" width="17" style="7" bestFit="1" customWidth="1"/>
    <col min="10" max="10" width="19.6640625" style="41" customWidth="1"/>
    <col min="11" max="16384" width="46.21875" style="7"/>
  </cols>
  <sheetData>
    <row r="2" spans="1:10" ht="18.600000000000001" customHeight="1" x14ac:dyDescent="0.35">
      <c r="C2" s="60"/>
      <c r="D2" s="60"/>
    </row>
    <row r="4" spans="1:10" ht="18.600000000000001" customHeight="1" x14ac:dyDescent="0.3">
      <c r="C4" s="61" t="s">
        <v>75</v>
      </c>
      <c r="D4" s="61"/>
    </row>
    <row r="5" spans="1:10" ht="18.600000000000001" customHeight="1" x14ac:dyDescent="0.3">
      <c r="C5" s="61"/>
      <c r="D5" s="61"/>
    </row>
    <row r="8" spans="1:10" ht="18.600000000000001" customHeight="1" x14ac:dyDescent="0.3">
      <c r="A8" s="39" t="s">
        <v>73</v>
      </c>
      <c r="B8" s="59" t="s">
        <v>74</v>
      </c>
      <c r="C8" s="59"/>
    </row>
    <row r="9" spans="1:10" ht="18.600000000000001" customHeight="1" x14ac:dyDescent="0.3">
      <c r="A9" s="39"/>
      <c r="B9" s="40"/>
      <c r="C9" s="40"/>
    </row>
    <row r="10" spans="1:10" ht="18.600000000000001" customHeight="1" x14ac:dyDescent="0.3">
      <c r="A10" s="58" t="s">
        <v>85</v>
      </c>
      <c r="B10" s="58"/>
      <c r="C10" s="58"/>
    </row>
    <row r="11" spans="1:10" ht="18.600000000000001" customHeight="1" x14ac:dyDescent="0.3">
      <c r="A11" s="58" t="s">
        <v>93</v>
      </c>
      <c r="B11" s="58"/>
      <c r="C11" s="58"/>
    </row>
    <row r="12" spans="1:10" ht="18.600000000000001" customHeight="1" thickBot="1" x14ac:dyDescent="0.35"/>
    <row r="13" spans="1:10" ht="33" customHeight="1" thickBot="1" x14ac:dyDescent="0.35">
      <c r="A13" s="46" t="s">
        <v>76</v>
      </c>
      <c r="B13" s="47" t="s">
        <v>77</v>
      </c>
      <c r="C13" s="47" t="s">
        <v>78</v>
      </c>
      <c r="D13" s="46" t="s">
        <v>79</v>
      </c>
      <c r="E13" s="47" t="s">
        <v>80</v>
      </c>
      <c r="F13" s="47" t="s">
        <v>81</v>
      </c>
      <c r="G13" s="47" t="s">
        <v>82</v>
      </c>
      <c r="H13" s="48" t="s">
        <v>83</v>
      </c>
      <c r="I13" s="46" t="s">
        <v>84</v>
      </c>
      <c r="J13" s="37"/>
    </row>
    <row r="14" spans="1:10" ht="198" customHeight="1" x14ac:dyDescent="0.3">
      <c r="A14" s="36">
        <v>1</v>
      </c>
      <c r="B14" s="10" t="s">
        <v>47</v>
      </c>
      <c r="C14" s="10" t="s">
        <v>63</v>
      </c>
      <c r="D14" s="10"/>
      <c r="E14" s="10"/>
      <c r="F14" s="10"/>
      <c r="G14" s="32">
        <v>15</v>
      </c>
      <c r="H14" s="44">
        <v>0</v>
      </c>
      <c r="I14" s="12">
        <f>G14*H14</f>
        <v>0</v>
      </c>
      <c r="J14" s="42"/>
    </row>
    <row r="15" spans="1:10" ht="187.8" customHeight="1" x14ac:dyDescent="0.3">
      <c r="A15" s="35">
        <v>2</v>
      </c>
      <c r="B15" s="4" t="s">
        <v>48</v>
      </c>
      <c r="C15" s="4" t="s">
        <v>94</v>
      </c>
      <c r="D15" s="4"/>
      <c r="E15" s="4"/>
      <c r="F15" s="4"/>
      <c r="G15" s="3">
        <v>20</v>
      </c>
      <c r="H15" s="44">
        <v>0</v>
      </c>
      <c r="I15" s="12">
        <f t="shared" ref="I15:I30" si="0">G15*H15</f>
        <v>0</v>
      </c>
      <c r="J15" s="42"/>
    </row>
    <row r="16" spans="1:10" ht="324" x14ac:dyDescent="0.3">
      <c r="A16" s="35">
        <v>3</v>
      </c>
      <c r="B16" s="4" t="s">
        <v>49</v>
      </c>
      <c r="C16" s="4" t="s">
        <v>95</v>
      </c>
      <c r="D16" s="4"/>
      <c r="E16" s="4"/>
      <c r="F16" s="4"/>
      <c r="G16" s="3">
        <v>10</v>
      </c>
      <c r="H16" s="44">
        <v>0</v>
      </c>
      <c r="I16" s="12">
        <f t="shared" si="0"/>
        <v>0</v>
      </c>
      <c r="J16" s="42"/>
    </row>
    <row r="17" spans="1:10" ht="163.80000000000001" customHeight="1" x14ac:dyDescent="0.3">
      <c r="A17" s="35">
        <v>4</v>
      </c>
      <c r="B17" s="4" t="s">
        <v>50</v>
      </c>
      <c r="C17" s="4" t="s">
        <v>96</v>
      </c>
      <c r="D17" s="4"/>
      <c r="E17" s="4"/>
      <c r="F17" s="4"/>
      <c r="G17" s="3">
        <v>2</v>
      </c>
      <c r="H17" s="44">
        <v>0</v>
      </c>
      <c r="I17" s="12">
        <f t="shared" si="0"/>
        <v>0</v>
      </c>
      <c r="J17" s="42"/>
    </row>
    <row r="18" spans="1:10" ht="152.4" customHeight="1" x14ac:dyDescent="0.3">
      <c r="A18" s="35">
        <v>5</v>
      </c>
      <c r="B18" s="4" t="s">
        <v>51</v>
      </c>
      <c r="C18" s="4" t="s">
        <v>64</v>
      </c>
      <c r="D18" s="4"/>
      <c r="E18" s="4"/>
      <c r="F18" s="4"/>
      <c r="G18" s="3">
        <v>10</v>
      </c>
      <c r="H18" s="44">
        <v>0</v>
      </c>
      <c r="I18" s="12">
        <f t="shared" si="0"/>
        <v>0</v>
      </c>
      <c r="J18" s="42"/>
    </row>
    <row r="19" spans="1:10" ht="146.4" customHeight="1" x14ac:dyDescent="0.3">
      <c r="A19" s="35">
        <v>6</v>
      </c>
      <c r="B19" s="4" t="s">
        <v>72</v>
      </c>
      <c r="C19" s="5" t="s">
        <v>65</v>
      </c>
      <c r="D19" s="5"/>
      <c r="E19" s="5"/>
      <c r="F19" s="5"/>
      <c r="G19" s="3">
        <v>10</v>
      </c>
      <c r="H19" s="44">
        <v>0</v>
      </c>
      <c r="I19" s="12">
        <f t="shared" si="0"/>
        <v>0</v>
      </c>
      <c r="J19" s="42"/>
    </row>
    <row r="20" spans="1:10" ht="171.6" customHeight="1" x14ac:dyDescent="0.3">
      <c r="A20" s="35">
        <v>7</v>
      </c>
      <c r="B20" s="4" t="s">
        <v>52</v>
      </c>
      <c r="C20" s="5" t="s">
        <v>66</v>
      </c>
      <c r="D20" s="5"/>
      <c r="E20" s="4"/>
      <c r="F20" s="4"/>
      <c r="G20" s="3">
        <v>5</v>
      </c>
      <c r="H20" s="44">
        <v>0</v>
      </c>
      <c r="I20" s="12">
        <f t="shared" si="0"/>
        <v>0</v>
      </c>
      <c r="J20" s="43"/>
    </row>
    <row r="21" spans="1:10" ht="178.2" customHeight="1" x14ac:dyDescent="0.3">
      <c r="A21" s="35">
        <v>8</v>
      </c>
      <c r="B21" s="4" t="s">
        <v>53</v>
      </c>
      <c r="C21" s="4" t="s">
        <v>53</v>
      </c>
      <c r="D21" s="4"/>
      <c r="E21" s="4"/>
      <c r="F21" s="4"/>
      <c r="G21" s="3">
        <v>10</v>
      </c>
      <c r="H21" s="44">
        <v>0</v>
      </c>
      <c r="I21" s="12">
        <f t="shared" si="0"/>
        <v>0</v>
      </c>
      <c r="J21" s="43"/>
    </row>
    <row r="22" spans="1:10" ht="151.19999999999999" customHeight="1" x14ac:dyDescent="0.3">
      <c r="A22" s="35">
        <v>9</v>
      </c>
      <c r="B22" s="4" t="s">
        <v>54</v>
      </c>
      <c r="C22" s="4" t="s">
        <v>54</v>
      </c>
      <c r="D22" s="6"/>
      <c r="E22" s="6"/>
      <c r="F22" s="6"/>
      <c r="G22" s="3">
        <v>15</v>
      </c>
      <c r="H22" s="44">
        <v>0</v>
      </c>
      <c r="I22" s="12">
        <f t="shared" si="0"/>
        <v>0</v>
      </c>
      <c r="J22" s="43"/>
    </row>
    <row r="23" spans="1:10" ht="211.8" customHeight="1" x14ac:dyDescent="0.3">
      <c r="A23" s="35">
        <v>10</v>
      </c>
      <c r="B23" s="4" t="s">
        <v>55</v>
      </c>
      <c r="C23" s="4" t="s">
        <v>67</v>
      </c>
      <c r="D23" s="4"/>
      <c r="E23" s="4"/>
      <c r="F23" s="4"/>
      <c r="G23" s="3">
        <v>15</v>
      </c>
      <c r="H23" s="44">
        <v>0</v>
      </c>
      <c r="I23" s="12">
        <f t="shared" si="0"/>
        <v>0</v>
      </c>
      <c r="J23" s="43"/>
    </row>
    <row r="24" spans="1:10" ht="129.6" customHeight="1" x14ac:dyDescent="0.3">
      <c r="A24" s="35">
        <v>11</v>
      </c>
      <c r="B24" s="4" t="s">
        <v>56</v>
      </c>
      <c r="C24" s="4" t="s">
        <v>68</v>
      </c>
      <c r="D24" s="4"/>
      <c r="E24" s="4"/>
      <c r="F24" s="4"/>
      <c r="G24" s="3">
        <v>10</v>
      </c>
      <c r="H24" s="44">
        <v>0</v>
      </c>
      <c r="I24" s="12">
        <f t="shared" si="0"/>
        <v>0</v>
      </c>
      <c r="J24" s="42"/>
    </row>
    <row r="25" spans="1:10" ht="167.4" customHeight="1" x14ac:dyDescent="0.3">
      <c r="A25" s="35">
        <v>12</v>
      </c>
      <c r="B25" s="6" t="s">
        <v>57</v>
      </c>
      <c r="C25" s="6" t="s">
        <v>69</v>
      </c>
      <c r="D25" s="6"/>
      <c r="E25" s="6"/>
      <c r="F25" s="6"/>
      <c r="G25" s="3">
        <v>5</v>
      </c>
      <c r="H25" s="44">
        <v>0</v>
      </c>
      <c r="I25" s="12">
        <f t="shared" si="0"/>
        <v>0</v>
      </c>
      <c r="J25" s="42"/>
    </row>
    <row r="26" spans="1:10" ht="171" customHeight="1" x14ac:dyDescent="0.3">
      <c r="A26" s="35">
        <v>13</v>
      </c>
      <c r="B26" s="6" t="s">
        <v>58</v>
      </c>
      <c r="C26" s="6" t="s">
        <v>70</v>
      </c>
      <c r="D26" s="6"/>
      <c r="E26" s="6"/>
      <c r="F26" s="6"/>
      <c r="G26" s="3">
        <v>5</v>
      </c>
      <c r="H26" s="44">
        <v>0</v>
      </c>
      <c r="I26" s="12">
        <f t="shared" si="0"/>
        <v>0</v>
      </c>
      <c r="J26" s="43"/>
    </row>
    <row r="27" spans="1:10" ht="194.4" customHeight="1" x14ac:dyDescent="0.3">
      <c r="A27" s="35">
        <v>14</v>
      </c>
      <c r="B27" s="6" t="s">
        <v>59</v>
      </c>
      <c r="C27" s="6" t="s">
        <v>71</v>
      </c>
      <c r="D27" s="6"/>
      <c r="E27" s="6"/>
      <c r="F27" s="6"/>
      <c r="G27" s="3">
        <v>20</v>
      </c>
      <c r="H27" s="44">
        <v>0</v>
      </c>
      <c r="I27" s="12">
        <f t="shared" si="0"/>
        <v>0</v>
      </c>
      <c r="J27" s="43"/>
    </row>
    <row r="28" spans="1:10" ht="403.2" customHeight="1" x14ac:dyDescent="0.3">
      <c r="A28" s="35">
        <v>15</v>
      </c>
      <c r="B28" s="38" t="s">
        <v>60</v>
      </c>
      <c r="C28" s="6" t="s">
        <v>92</v>
      </c>
      <c r="D28" s="6"/>
      <c r="E28" s="6"/>
      <c r="F28" s="6"/>
      <c r="G28" s="3">
        <v>20</v>
      </c>
      <c r="H28" s="44">
        <v>0</v>
      </c>
      <c r="I28" s="12">
        <f t="shared" si="0"/>
        <v>0</v>
      </c>
      <c r="J28" s="43"/>
    </row>
    <row r="29" spans="1:10" ht="157.80000000000001" customHeight="1" x14ac:dyDescent="0.3">
      <c r="A29" s="35">
        <v>16</v>
      </c>
      <c r="B29" s="4" t="s">
        <v>62</v>
      </c>
      <c r="C29" s="4" t="s">
        <v>62</v>
      </c>
      <c r="D29" s="23"/>
      <c r="E29" s="23"/>
      <c r="F29" s="23"/>
      <c r="G29" s="3">
        <v>10</v>
      </c>
      <c r="H29" s="44">
        <v>0</v>
      </c>
      <c r="I29" s="12">
        <f t="shared" si="0"/>
        <v>0</v>
      </c>
    </row>
    <row r="30" spans="1:10" ht="172.8" customHeight="1" x14ac:dyDescent="0.3">
      <c r="A30" s="35">
        <v>17</v>
      </c>
      <c r="B30" s="13" t="s">
        <v>61</v>
      </c>
      <c r="C30" s="4" t="s">
        <v>91</v>
      </c>
      <c r="D30" s="4"/>
      <c r="E30" s="33"/>
      <c r="F30" s="33"/>
      <c r="G30" s="14">
        <v>20</v>
      </c>
      <c r="H30" s="44">
        <v>0</v>
      </c>
      <c r="I30" s="12">
        <f t="shared" si="0"/>
        <v>0</v>
      </c>
      <c r="J30" s="43"/>
    </row>
    <row r="31" spans="1:10" ht="18.600000000000001" customHeight="1" x14ac:dyDescent="0.35">
      <c r="A31" s="55" t="s">
        <v>86</v>
      </c>
      <c r="B31" s="56"/>
      <c r="C31" s="56"/>
      <c r="D31" s="56"/>
      <c r="E31" s="56"/>
      <c r="F31" s="56"/>
      <c r="G31" s="56"/>
      <c r="H31" s="57"/>
      <c r="I31" s="45">
        <f>SUM(I14:I30)</f>
        <v>0</v>
      </c>
    </row>
    <row r="32" spans="1:10" ht="18.600000000000001" customHeight="1" thickBot="1" x14ac:dyDescent="0.35"/>
    <row r="33" spans="2:3" ht="45.6" customHeight="1" x14ac:dyDescent="0.3">
      <c r="B33" s="49" t="s">
        <v>87</v>
      </c>
      <c r="C33" s="50"/>
    </row>
    <row r="34" spans="2:3" ht="18.600000000000001" customHeight="1" x14ac:dyDescent="0.3">
      <c r="B34" s="51" t="s">
        <v>88</v>
      </c>
      <c r="C34" s="52"/>
    </row>
    <row r="35" spans="2:3" ht="52.2" customHeight="1" x14ac:dyDescent="0.3">
      <c r="B35" s="51" t="s">
        <v>89</v>
      </c>
      <c r="C35" s="52"/>
    </row>
    <row r="36" spans="2:3" ht="42" customHeight="1" thickBot="1" x14ac:dyDescent="0.35">
      <c r="B36" s="53" t="s">
        <v>90</v>
      </c>
      <c r="C36" s="54"/>
    </row>
  </sheetData>
  <mergeCells count="6">
    <mergeCell ref="A31:H31"/>
    <mergeCell ref="A11:C11"/>
    <mergeCell ref="B8:C8"/>
    <mergeCell ref="C2:D2"/>
    <mergeCell ref="A10:C10"/>
    <mergeCell ref="C4:D5"/>
  </mergeCells>
  <phoneticPr fontId="9" type="noConversion"/>
  <pageMargins left="0.7" right="0.7" top="0.75" bottom="0.75" header="0.3" footer="0.3"/>
  <pageSetup paperSize="9" scale="3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60E3B-5DAF-4142-88AD-E6127C672C6E}">
  <dimension ref="A1:H21"/>
  <sheetViews>
    <sheetView workbookViewId="0">
      <selection activeCell="H9" sqref="H9"/>
    </sheetView>
  </sheetViews>
  <sheetFormatPr defaultColWidth="46.21875" defaultRowHeight="14.4" x14ac:dyDescent="0.3"/>
  <cols>
    <col min="1" max="1" width="6.88671875" style="9" customWidth="1"/>
    <col min="2" max="2" width="46.21875" style="8"/>
    <col min="3" max="3" width="15" style="7" customWidth="1"/>
    <col min="4" max="4" width="10.88671875" style="7" customWidth="1"/>
    <col min="5" max="5" width="13.5546875" style="7" customWidth="1"/>
    <col min="6" max="6" width="13.109375" style="7" customWidth="1"/>
    <col min="7" max="7" width="17.21875" style="9" customWidth="1"/>
    <col min="8" max="8" width="76.44140625" style="8" customWidth="1"/>
    <col min="9" max="16384" width="46.21875" style="7"/>
  </cols>
  <sheetData>
    <row r="1" spans="1:8" ht="18.600000000000001" customHeight="1" thickBot="1" x14ac:dyDescent="0.35"/>
    <row r="2" spans="1:8" ht="33" customHeight="1" thickBot="1" x14ac:dyDescent="0.35">
      <c r="A2" s="18" t="s">
        <v>12</v>
      </c>
      <c r="B2" s="1" t="s">
        <v>25</v>
      </c>
      <c r="C2" s="2" t="s">
        <v>23</v>
      </c>
      <c r="D2" s="2" t="s">
        <v>26</v>
      </c>
      <c r="E2" s="2" t="s">
        <v>24</v>
      </c>
      <c r="F2" s="2" t="s">
        <v>21</v>
      </c>
      <c r="G2" s="2" t="s">
        <v>22</v>
      </c>
      <c r="H2" s="2" t="s">
        <v>27</v>
      </c>
    </row>
    <row r="3" spans="1:8" ht="28.8" x14ac:dyDescent="0.3">
      <c r="A3" s="17">
        <v>1</v>
      </c>
      <c r="B3" s="10" t="s">
        <v>42</v>
      </c>
      <c r="C3" s="31">
        <v>2</v>
      </c>
      <c r="D3" s="11">
        <v>28000</v>
      </c>
      <c r="E3" s="11">
        <f>C3*D3</f>
        <v>56000</v>
      </c>
      <c r="F3" s="12">
        <f>E3/19.8</f>
        <v>2828.2828282828282</v>
      </c>
      <c r="G3" s="19" t="s">
        <v>1</v>
      </c>
      <c r="H3" s="21" t="s">
        <v>0</v>
      </c>
    </row>
    <row r="4" spans="1:8" ht="16.2" x14ac:dyDescent="0.3">
      <c r="A4" s="17">
        <v>2</v>
      </c>
      <c r="B4" s="4" t="s">
        <v>28</v>
      </c>
      <c r="C4" s="3">
        <v>20</v>
      </c>
      <c r="D4" s="3">
        <v>1350</v>
      </c>
      <c r="E4" s="11">
        <f t="shared" ref="E4:E20" si="0">C4*D4</f>
        <v>27000</v>
      </c>
      <c r="F4" s="12">
        <f t="shared" ref="F4:F20" si="1">E4/19.8</f>
        <v>1363.6363636363635</v>
      </c>
      <c r="G4" s="20" t="s">
        <v>1</v>
      </c>
      <c r="H4" s="21" t="s">
        <v>2</v>
      </c>
    </row>
    <row r="5" spans="1:8" ht="16.2" x14ac:dyDescent="0.3">
      <c r="A5" s="17">
        <v>3</v>
      </c>
      <c r="B5" s="4" t="s">
        <v>43</v>
      </c>
      <c r="C5" s="3">
        <v>10</v>
      </c>
      <c r="D5" s="3">
        <v>3300</v>
      </c>
      <c r="E5" s="11">
        <f t="shared" si="0"/>
        <v>33000</v>
      </c>
      <c r="F5" s="12">
        <f t="shared" si="1"/>
        <v>1666.6666666666665</v>
      </c>
      <c r="G5" s="20" t="s">
        <v>1</v>
      </c>
      <c r="H5" s="21" t="s">
        <v>3</v>
      </c>
    </row>
    <row r="6" spans="1:8" ht="16.2" x14ac:dyDescent="0.3">
      <c r="A6" s="17">
        <v>4</v>
      </c>
      <c r="B6" s="4" t="s">
        <v>44</v>
      </c>
      <c r="C6" s="3">
        <v>2</v>
      </c>
      <c r="D6" s="3">
        <v>5100</v>
      </c>
      <c r="E6" s="11">
        <f t="shared" si="0"/>
        <v>10200</v>
      </c>
      <c r="F6" s="12">
        <f t="shared" si="1"/>
        <v>515.15151515151513</v>
      </c>
      <c r="G6" s="20" t="s">
        <v>1</v>
      </c>
      <c r="H6" s="21" t="s">
        <v>4</v>
      </c>
    </row>
    <row r="7" spans="1:8" ht="36.75" customHeight="1" x14ac:dyDescent="0.3">
      <c r="A7" s="17">
        <v>5</v>
      </c>
      <c r="B7" s="27" t="s">
        <v>45</v>
      </c>
      <c r="C7" s="28">
        <v>4</v>
      </c>
      <c r="D7" s="28">
        <v>55000</v>
      </c>
      <c r="E7" s="29">
        <f t="shared" si="0"/>
        <v>220000</v>
      </c>
      <c r="F7" s="30">
        <f t="shared" si="1"/>
        <v>11111.111111111111</v>
      </c>
      <c r="G7" s="20" t="s">
        <v>1</v>
      </c>
      <c r="H7" s="22" t="s">
        <v>46</v>
      </c>
    </row>
    <row r="8" spans="1:8" ht="16.2" x14ac:dyDescent="0.3">
      <c r="A8" s="17">
        <v>6</v>
      </c>
      <c r="B8" s="4" t="s">
        <v>29</v>
      </c>
      <c r="C8" s="3">
        <v>10</v>
      </c>
      <c r="D8" s="3">
        <v>270</v>
      </c>
      <c r="E8" s="11">
        <f t="shared" si="0"/>
        <v>2700</v>
      </c>
      <c r="F8" s="12">
        <f t="shared" si="1"/>
        <v>136.36363636363635</v>
      </c>
      <c r="G8" s="20" t="s">
        <v>1</v>
      </c>
      <c r="H8" s="21" t="s">
        <v>5</v>
      </c>
    </row>
    <row r="9" spans="1:8" ht="16.2" x14ac:dyDescent="0.3">
      <c r="A9" s="17">
        <v>7</v>
      </c>
      <c r="B9" s="5" t="s">
        <v>30</v>
      </c>
      <c r="C9" s="3">
        <v>10</v>
      </c>
      <c r="D9" s="3">
        <v>400</v>
      </c>
      <c r="E9" s="11">
        <f t="shared" si="0"/>
        <v>4000</v>
      </c>
      <c r="F9" s="12">
        <f t="shared" si="1"/>
        <v>202.02020202020202</v>
      </c>
      <c r="G9" s="20" t="s">
        <v>1</v>
      </c>
      <c r="H9" s="21" t="s">
        <v>6</v>
      </c>
    </row>
    <row r="10" spans="1:8" ht="16.2" x14ac:dyDescent="0.3">
      <c r="A10" s="17">
        <v>8</v>
      </c>
      <c r="B10" s="4" t="s">
        <v>31</v>
      </c>
      <c r="C10" s="3">
        <v>5</v>
      </c>
      <c r="D10" s="3">
        <v>270</v>
      </c>
      <c r="E10" s="11">
        <f t="shared" si="0"/>
        <v>1350</v>
      </c>
      <c r="F10" s="12">
        <f t="shared" si="1"/>
        <v>68.181818181818173</v>
      </c>
      <c r="G10" s="20" t="s">
        <v>1</v>
      </c>
      <c r="H10" s="22" t="s">
        <v>17</v>
      </c>
    </row>
    <row r="11" spans="1:8" ht="16.2" x14ac:dyDescent="0.3">
      <c r="A11" s="17">
        <v>9</v>
      </c>
      <c r="B11" s="4" t="s">
        <v>32</v>
      </c>
      <c r="C11" s="3">
        <v>10</v>
      </c>
      <c r="D11" s="3">
        <v>1300</v>
      </c>
      <c r="E11" s="11">
        <f t="shared" si="0"/>
        <v>13000</v>
      </c>
      <c r="F11" s="12">
        <f t="shared" si="1"/>
        <v>656.56565656565658</v>
      </c>
      <c r="G11" s="20" t="s">
        <v>1</v>
      </c>
      <c r="H11" s="22" t="s">
        <v>18</v>
      </c>
    </row>
    <row r="12" spans="1:8" ht="16.2" x14ac:dyDescent="0.3">
      <c r="A12" s="17">
        <v>10</v>
      </c>
      <c r="B12" s="6" t="s">
        <v>33</v>
      </c>
      <c r="C12" s="3">
        <v>10</v>
      </c>
      <c r="D12" s="3">
        <v>1300</v>
      </c>
      <c r="E12" s="11">
        <f t="shared" si="0"/>
        <v>13000</v>
      </c>
      <c r="F12" s="12">
        <f t="shared" si="1"/>
        <v>656.56565656565658</v>
      </c>
      <c r="G12" s="20" t="s">
        <v>1</v>
      </c>
      <c r="H12" s="22" t="s">
        <v>19</v>
      </c>
    </row>
    <row r="13" spans="1:8" ht="16.2" x14ac:dyDescent="0.3">
      <c r="A13" s="17">
        <v>11</v>
      </c>
      <c r="B13" s="4" t="s">
        <v>34</v>
      </c>
      <c r="C13" s="3">
        <v>15</v>
      </c>
      <c r="D13" s="3">
        <v>1200</v>
      </c>
      <c r="E13" s="11">
        <f t="shared" si="0"/>
        <v>18000</v>
      </c>
      <c r="F13" s="12">
        <f t="shared" si="1"/>
        <v>909.09090909090901</v>
      </c>
      <c r="G13" s="20" t="s">
        <v>1</v>
      </c>
      <c r="H13" s="22" t="s">
        <v>20</v>
      </c>
    </row>
    <row r="14" spans="1:8" ht="16.2" x14ac:dyDescent="0.3">
      <c r="A14" s="17">
        <v>12</v>
      </c>
      <c r="B14" s="4" t="s">
        <v>35</v>
      </c>
      <c r="C14" s="3">
        <v>10</v>
      </c>
      <c r="D14" s="3">
        <v>790</v>
      </c>
      <c r="E14" s="11">
        <f t="shared" si="0"/>
        <v>7900</v>
      </c>
      <c r="F14" s="12">
        <f t="shared" si="1"/>
        <v>398.98989898989896</v>
      </c>
      <c r="G14" s="20" t="s">
        <v>1</v>
      </c>
      <c r="H14" s="21" t="s">
        <v>7</v>
      </c>
    </row>
    <row r="15" spans="1:8" ht="16.2" x14ac:dyDescent="0.3">
      <c r="A15" s="17">
        <v>13</v>
      </c>
      <c r="B15" s="6" t="s">
        <v>36</v>
      </c>
      <c r="C15" s="3">
        <v>5</v>
      </c>
      <c r="D15" s="3">
        <v>1890</v>
      </c>
      <c r="E15" s="11">
        <f t="shared" si="0"/>
        <v>9450</v>
      </c>
      <c r="F15" s="12">
        <f t="shared" si="1"/>
        <v>477.27272727272725</v>
      </c>
      <c r="G15" s="20" t="s">
        <v>1</v>
      </c>
      <c r="H15" s="21" t="s">
        <v>8</v>
      </c>
    </row>
    <row r="16" spans="1:8" ht="16.2" x14ac:dyDescent="0.3">
      <c r="A16" s="17">
        <v>14</v>
      </c>
      <c r="B16" s="6" t="s">
        <v>37</v>
      </c>
      <c r="C16" s="3">
        <v>5</v>
      </c>
      <c r="D16" s="3">
        <v>850</v>
      </c>
      <c r="E16" s="11">
        <f t="shared" si="0"/>
        <v>4250</v>
      </c>
      <c r="F16" s="12">
        <f t="shared" si="1"/>
        <v>214.64646464646464</v>
      </c>
      <c r="G16" s="20" t="s">
        <v>1</v>
      </c>
      <c r="H16" s="22" t="s">
        <v>15</v>
      </c>
    </row>
    <row r="17" spans="1:8" ht="16.2" x14ac:dyDescent="0.3">
      <c r="A17" s="17">
        <v>15</v>
      </c>
      <c r="B17" s="6" t="s">
        <v>38</v>
      </c>
      <c r="C17" s="3">
        <v>20</v>
      </c>
      <c r="D17" s="3">
        <v>300</v>
      </c>
      <c r="E17" s="11">
        <f t="shared" si="0"/>
        <v>6000</v>
      </c>
      <c r="F17" s="12">
        <f t="shared" si="1"/>
        <v>303.030303030303</v>
      </c>
      <c r="G17" s="20" t="s">
        <v>9</v>
      </c>
      <c r="H17" s="22" t="s">
        <v>16</v>
      </c>
    </row>
    <row r="18" spans="1:8" ht="16.2" x14ac:dyDescent="0.3">
      <c r="A18" s="17">
        <v>16</v>
      </c>
      <c r="B18" s="6" t="s">
        <v>39</v>
      </c>
      <c r="C18" s="3">
        <v>20</v>
      </c>
      <c r="D18" s="3">
        <v>890</v>
      </c>
      <c r="E18" s="11">
        <f t="shared" si="0"/>
        <v>17800</v>
      </c>
      <c r="F18" s="12">
        <f t="shared" si="1"/>
        <v>898.98989898989896</v>
      </c>
      <c r="G18" s="20" t="s">
        <v>10</v>
      </c>
      <c r="H18" s="22" t="s">
        <v>13</v>
      </c>
    </row>
    <row r="19" spans="1:8" ht="16.2" x14ac:dyDescent="0.3">
      <c r="A19" s="17">
        <v>17</v>
      </c>
      <c r="B19" s="4" t="s">
        <v>40</v>
      </c>
      <c r="C19" s="3">
        <v>5</v>
      </c>
      <c r="D19" s="3">
        <v>1000</v>
      </c>
      <c r="E19" s="11">
        <f t="shared" si="0"/>
        <v>5000</v>
      </c>
      <c r="F19" s="12">
        <f t="shared" si="1"/>
        <v>252.52525252525251</v>
      </c>
      <c r="G19" s="20" t="s">
        <v>9</v>
      </c>
      <c r="H19" s="23"/>
    </row>
    <row r="20" spans="1:8" ht="16.2" x14ac:dyDescent="0.3">
      <c r="A20" s="17">
        <v>18</v>
      </c>
      <c r="B20" s="13" t="s">
        <v>41</v>
      </c>
      <c r="C20" s="14">
        <v>20</v>
      </c>
      <c r="D20" s="14">
        <v>600</v>
      </c>
      <c r="E20" s="15">
        <f t="shared" si="0"/>
        <v>12000</v>
      </c>
      <c r="F20" s="16">
        <f t="shared" si="1"/>
        <v>606.06060606060601</v>
      </c>
      <c r="G20" s="20" t="s">
        <v>1</v>
      </c>
      <c r="H20" s="22" t="s">
        <v>14</v>
      </c>
    </row>
    <row r="21" spans="1:8" ht="18.600000000000001" customHeight="1" x14ac:dyDescent="0.35">
      <c r="A21" s="17"/>
      <c r="B21" s="24" t="s">
        <v>11</v>
      </c>
      <c r="C21" s="25"/>
      <c r="D21" s="25"/>
      <c r="E21" s="26">
        <f>SUM(E3:E20)</f>
        <v>460650</v>
      </c>
      <c r="F21" s="26">
        <f>SUM(F3:F20)</f>
        <v>23265.151515151512</v>
      </c>
      <c r="G21" s="17"/>
      <c r="H21" s="23"/>
    </row>
  </sheetData>
  <phoneticPr fontId="9" type="noConversion"/>
  <hyperlinks>
    <hyperlink ref="H5" r:id="rId1" display="https://biomed.md/magazin/fotoliu-rulant-invalizi-cu-wc/" xr:uid="{ED4006F3-1A63-4682-9956-0F9FA0348CA4}"/>
    <hyperlink ref="H6" r:id="rId2" display="https://biomed.md/magazin/fotoliu-rulant-invalizi-xxl/" xr:uid="{5E31069C-5F64-4E97-9165-9D300F30E8AA}"/>
    <hyperlink ref="H8" r:id="rId3" display="https://biomed.md/magazin/carja-cu-sprijin-in-antebrat-cu-inaltime-reglabila/" xr:uid="{E79A6CA2-C8F0-4400-89B0-B0C9D3293F34}"/>
    <hyperlink ref="H3" r:id="rId4" display="https://biomed.md/magazin/pat-medical-electric-pentru-reabilitare-set-complect/" xr:uid="{545D2CED-D4BA-45FA-BFAF-FA57275EE8B4}"/>
    <hyperlink ref="H4" r:id="rId5" display="https://biomed.md/magazin/saltea-medicala-antiescare/" xr:uid="{09A3BF67-C73D-45A7-82F3-FF36D2247DD8}"/>
    <hyperlink ref="H9" r:id="rId6" display="https://biomed.md/magazin/carje-cu-reglarea-dimensiunii/)" xr:uid="{2F9F5497-FC20-4D9A-8BD0-F0644195EB5D}"/>
    <hyperlink ref="H14" r:id="rId7" display="https://biomed.md/magazin/cadrudemerscuroti/" xr:uid="{1F556F6D-F17A-4429-A64C-3E9217539943}"/>
    <hyperlink ref="H15" r:id="rId8" display="https://biomed.md/magazin/cadru-de-mers-pe-patru-roti-2/" xr:uid="{877B4CAD-2B31-4093-BA0E-1A5C92B44663}"/>
    <hyperlink ref="H18" r:id="rId9" xr:uid="{DA9F3509-4A3D-40BC-9E57-3E6C582A2DB9}"/>
    <hyperlink ref="H20" r:id="rId10" xr:uid="{12A27A1B-76AD-42BF-AD55-972E16D2C1A7}"/>
    <hyperlink ref="H16" r:id="rId11" xr:uid="{2E5D73A6-C28C-4726-BE05-F4210E9E8D97}"/>
    <hyperlink ref="H17" r:id="rId12" xr:uid="{80BD1E48-C599-491C-B849-A04913033116}"/>
    <hyperlink ref="H10" r:id="rId13" xr:uid="{6EC28A4D-5FCF-4887-ACB5-33B5C3CF0D7E}"/>
    <hyperlink ref="H11" r:id="rId14" xr:uid="{31E2D4E3-E720-4A6B-9343-90D29530E98B}"/>
    <hyperlink ref="H12" r:id="rId15" xr:uid="{0261EA13-B1B6-4548-9B52-AF7671FFB442}"/>
    <hyperlink ref="H13" r:id="rId16" xr:uid="{822C1216-36A2-4AED-B5E0-4CA4DDCA06C0}"/>
    <hyperlink ref="H7" r:id="rId17" xr:uid="{EDAF25A1-C3D4-4693-981F-1B37E32143D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Ro</vt:lpstr>
      <vt:lpstr>Eng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Procurement Caritas</cp:lastModifiedBy>
  <cp:lastPrinted>2024-04-23T10:42:28Z</cp:lastPrinted>
  <dcterms:created xsi:type="dcterms:W3CDTF">2023-09-12T10:18:22Z</dcterms:created>
  <dcterms:modified xsi:type="dcterms:W3CDTF">2024-04-30T07:31:19Z</dcterms:modified>
</cp:coreProperties>
</file>